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796" firstSheet="8" activeTab="12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" sheetId="17" r:id="rId16"/>
  </sheets>
  <definedNames>
    <definedName name="_xlnm.Print_Area" localSheetId="11">'表10-专项业务经费支出表'!$A$1:$D$9</definedName>
    <definedName name="_xlnm.Print_Area" localSheetId="14">'表13-一般公共预算拨款“三公”经费及会议培训费表'!$A$1:$AC$12</definedName>
    <definedName name="_xlnm.Print_Area" localSheetId="3">'表2-收入总表'!$A$1:$O$11</definedName>
    <definedName name="_xlnm.Print_Area" localSheetId="4">'表3-支出总表'!$A$1:$M$11</definedName>
    <definedName name="_xlnm.Print_Area" localSheetId="5">'表4-财政拨款收支总表'!$A$1:$H$41</definedName>
    <definedName name="_xlnm.Print_Area" localSheetId="7">'表6-一般公共预算支出明细表（按经济分类科目）'!$A$1:$I$11</definedName>
    <definedName name="_xlnm.Print_Area" localSheetId="8">'表7-一般公共预算基本支出明细表（按功能科目）'!$A$1:$F$13</definedName>
    <definedName name="_xlnm.Print_Area" localSheetId="9">'表8-一般公共预算基本支出明细表（按经济分类科目）'!$A$1:$H$12</definedName>
    <definedName name="_xlnm.Print_Area" localSheetId="10">'表9-政府性基金收支表'!$A$1:$H$26</definedName>
    <definedName name="_xlnm.Print_Area" localSheetId="0">封面!$A$1:$A$12</definedName>
    <definedName name="_xlnm.Print_Area" localSheetId="1">目录!$A$1:$L$19</definedName>
    <definedName name="_xlnm.Print_Titles" localSheetId="11">'表10-专项业务经费支出表'!$1:5</definedName>
    <definedName name="_xlnm.Print_Titles" localSheetId="13">'表12-政府采购（资产配置、购买服务）预算表'!$1:$6</definedName>
    <definedName name="_xlnm.Print_Titles" localSheetId="14">'表13-一般公共预算拨款“三公”经费及会议培训费表'!$1:8</definedName>
    <definedName name="_xlnm.Print_Titles" localSheetId="2">'表1-收支总表'!$1:$5</definedName>
    <definedName name="_xlnm.Print_Titles" localSheetId="3">'表2-收入总表'!$1:$6</definedName>
    <definedName name="_xlnm.Print_Titles" localSheetId="4">'表3-支出总表'!$1:$6</definedName>
    <definedName name="_xlnm.Print_Titles" localSheetId="5">'表4-财政拨款收支总表'!$1:$5</definedName>
    <definedName name="_xlnm.Print_Titles" localSheetId="6">'表5-一般公共预算支出明细表（按功能科目）'!$1:$5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</definedNames>
  <calcPr calcId="144525"/>
</workbook>
</file>

<file path=xl/sharedStrings.xml><?xml version="1.0" encoding="utf-8"?>
<sst xmlns="http://schemas.openxmlformats.org/spreadsheetml/2006/main" count="344">
  <si>
    <t>附件2</t>
  </si>
  <si>
    <t>2019年部门综合预算公开报表</t>
  </si>
  <si>
    <t xml:space="preserve">                  部门名称：黄龙县人民检察院</t>
  </si>
  <si>
    <t xml:space="preserve">                  保密审查情况：已审查</t>
  </si>
  <si>
    <t xml:space="preserve">                  部门主要负责人审签情况：已审签</t>
  </si>
  <si>
    <t>目  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</si>
  <si>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</si>
  <si>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</si>
  <si>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</si>
  <si>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</si>
  <si>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</si>
  <si>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</si>
  <si>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</si>
  <si>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</si>
  <si>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</si>
  <si>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</si>
  <si>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</si>
  <si>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</si>
  <si>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</si>
  <si>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</si>
  <si>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</si>
  <si>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</si>
  <si>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</si>
  <si>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</si>
  <si>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</si>
  <si>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</si>
  <si>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</si>
  <si>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</si>
  <si>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</si>
  <si>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是</t>
  </si>
  <si>
    <t>本部门无政府性基金预算</t>
  </si>
  <si>
    <t>表10</t>
  </si>
  <si>
    <t>2019年部门综合预算专项业务经费支出表</t>
  </si>
  <si>
    <t>表11</t>
  </si>
  <si>
    <t>2019年部门综合预算财政拨款结转资金支出表</t>
  </si>
  <si>
    <t>表12</t>
  </si>
  <si>
    <t>2019年部门综合预算政府采购（资产配置、购买服务）预算表</t>
  </si>
  <si>
    <t>本部门无政府性采购预算收支</t>
  </si>
  <si>
    <t>表13</t>
  </si>
  <si>
    <t>2019年部门综合预算一般公共预算拨款“三公”经费及会议费、培训费支出预算表</t>
  </si>
  <si>
    <t>表14</t>
  </si>
  <si>
    <t>2019年部门专项业务经费绩效目标表（办案经费）</t>
  </si>
  <si>
    <t>注：1、封面和目录的格式不得随意改变。2、公开空表一定要在目录说明理由。3、县区部门涉及公开扶贫项目资金绩效目标表的，请在目录中添加。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</si>
  <si>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</si>
  <si>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</si>
  <si>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</si>
  <si>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</si>
  <si>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</si>
  <si>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</si>
  <si>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</si>
  <si>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</si>
  <si>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</si>
  <si>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</si>
  <si>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</si>
  <si>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</si>
  <si>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</si>
  <si>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</si>
  <si>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</si>
  <si>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</si>
  <si>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</si>
  <si>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</si>
  <si>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</si>
  <si>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</si>
  <si>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</si>
  <si>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</si>
  <si>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</si>
  <si>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</si>
  <si>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</si>
  <si>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</si>
  <si>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</si>
  <si>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</si>
  <si>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</si>
  <si>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</si>
  <si>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</si>
  <si>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</si>
  <si>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</si>
  <si>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</si>
  <si>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</si>
  <si>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</si>
  <si>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</si>
  <si>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</si>
  <si>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</si>
  <si>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</si>
  <si>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</si>
  <si>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</si>
  <si>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</si>
  <si>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</si>
  <si>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</si>
  <si>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</si>
  <si>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</si>
  <si>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</si>
  <si>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</si>
  <si>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</si>
  <si>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</si>
  <si>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</si>
  <si>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</si>
  <si>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</si>
  <si>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</si>
  <si>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</si>
  <si>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</si>
  <si>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</si>
  <si>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</si>
  <si>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</si>
  <si>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</si>
  <si>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</si>
  <si>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</si>
  <si>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</si>
  <si>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</si>
  <si>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</si>
  <si>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</si>
  <si>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</si>
  <si>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</si>
  <si>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</si>
  <si>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</si>
  <si>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</si>
  <si>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</si>
  <si>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</si>
  <si>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</si>
  <si>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</si>
  <si>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</si>
  <si>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</si>
  <si>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</si>
  <si>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</si>
  <si>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</si>
  <si>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</si>
  <si>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</si>
  <si>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</si>
  <si>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</si>
  <si>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</si>
  <si>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</si>
  <si>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</si>
  <si>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</si>
  <si>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</si>
  <si>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</si>
  <si>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</si>
  <si>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</si>
  <si>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</si>
  <si>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</si>
  <si>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</si>
  <si>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</si>
  <si>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</si>
  <si>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</si>
  <si>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</si>
  <si>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</si>
  <si>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</si>
  <si>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</si>
  <si>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</si>
  <si>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</si>
  <si>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</si>
  <si>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>黄龙县人民检察院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</si>
  <si>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</si>
  <si>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</si>
  <si>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</si>
  <si>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</si>
  <si>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</si>
  <si>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</si>
  <si>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</si>
  <si>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</si>
  <si>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</si>
  <si>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</si>
  <si>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</si>
  <si>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</si>
  <si>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</si>
  <si>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行政运行</t>
  </si>
  <si>
    <t>部门经济科目编码</t>
  </si>
  <si>
    <t>部门经济科目名称</t>
  </si>
  <si>
    <t>政府经济科目编码</t>
  </si>
  <si>
    <t>政府经济科目名称</t>
  </si>
  <si>
    <t>基本工资</t>
  </si>
  <si>
    <t>工资奖金津补贴</t>
  </si>
  <si>
    <t>机关事业单位基本养老保险缴费</t>
  </si>
  <si>
    <t>社会缴费保障</t>
  </si>
  <si>
    <t>其他工资福利支出</t>
  </si>
  <si>
    <t>退休费</t>
  </si>
  <si>
    <t>离退休费</t>
  </si>
  <si>
    <t>办公费</t>
  </si>
  <si>
    <t>办公经费</t>
  </si>
  <si>
    <t>水费</t>
  </si>
  <si>
    <t>电费</t>
  </si>
  <si>
    <t>邮电费</t>
  </si>
  <si>
    <t>取暖费</t>
  </si>
  <si>
    <t>其他交通费用</t>
  </si>
  <si>
    <t>工会经费</t>
  </si>
  <si>
    <t>其它商品和服务支出</t>
  </si>
  <si>
    <t>公务用车运行维护费</t>
  </si>
  <si>
    <t>2019年部门综合预算一般公共预算基本支出明细表（支出经济分类科目）</t>
  </si>
  <si>
    <t>一、政府性基金拨款</t>
  </si>
  <si>
    <t>一、科学技术支出</t>
  </si>
  <si>
    <t>一、人员经费和公用经费支出</t>
  </si>
  <si>
    <t>一、机关工资福利支出</t>
  </si>
  <si>
    <t>二、文化体育与传媒支出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</si>
  <si>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</si>
  <si>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</si>
  <si>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</si>
  <si>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</si>
  <si>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</si>
  <si>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</si>
  <si>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</si>
  <si>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</si>
  <si>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</si>
  <si>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</si>
  <si>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</si>
  <si>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</si>
  <si>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</si>
  <si>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</si>
  <si>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</si>
  <si>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</si>
  <si>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八、资源勘探信息等支出</t>
  </si>
  <si>
    <t>八、对企业资本性支出</t>
  </si>
  <si>
    <t>九、商业服务等支出</t>
  </si>
  <si>
    <t>九、对个人和家庭的补助</t>
  </si>
  <si>
    <t>十、金融支出</t>
  </si>
  <si>
    <t xml:space="preserve">    债务付息及费用支出</t>
  </si>
  <si>
    <t>十、对社会保障基金补助</t>
  </si>
  <si>
    <t>十一、其他支出</t>
  </si>
  <si>
    <t xml:space="preserve">    资本性支出(基本建设)</t>
  </si>
  <si>
    <t>十一、债务利息及费用支出</t>
  </si>
  <si>
    <t>十二、转移性支出</t>
  </si>
  <si>
    <t xml:space="preserve">    资本性支出</t>
  </si>
  <si>
    <t>十二、债务还本支出</t>
  </si>
  <si>
    <t>十三、债务还本支出</t>
  </si>
  <si>
    <t xml:space="preserve">    对企业补助(基本建设）</t>
  </si>
  <si>
    <t>十三、转移性支出</t>
  </si>
  <si>
    <t>十四、债务付息支出</t>
  </si>
  <si>
    <t xml:space="preserve">    对企业补助</t>
  </si>
  <si>
    <t>十四、预备费及预留</t>
  </si>
  <si>
    <t>十五、债务发行费用支出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</si>
  <si>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</si>
  <si>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</si>
  <si>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</si>
  <si>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</si>
  <si>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</si>
  <si>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</si>
  <si>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</si>
  <si>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</si>
  <si>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</si>
  <si>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黄龙县人民检察院（办案业务经费）</t>
  </si>
  <si>
    <t>办案业务经费绩效目标，用于办案相关支出，弥补办案经费的不足，保障履行检察职能，大大提高办案、办公的运行水平，全面提升检察工作职能。</t>
  </si>
  <si>
    <t>注意：与表14一致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</si>
  <si>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</si>
  <si>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</si>
  <si>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</si>
  <si>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</si>
  <si>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</si>
  <si>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</si>
  <si>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</si>
  <si>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</si>
  <si>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</si>
  <si>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</si>
  <si>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人员经费-绩效考核奖</t>
  </si>
  <si>
    <t>基本支出</t>
  </si>
  <si>
    <t>一般公共预算</t>
  </si>
  <si>
    <t>人员经费-社会保障缴费</t>
  </si>
  <si>
    <t>社会保障缴费</t>
  </si>
  <si>
    <t>公用经费-办公经费</t>
  </si>
  <si>
    <t>办案经费-中省办案费</t>
  </si>
  <si>
    <t>其他检察支出</t>
  </si>
  <si>
    <t>其他商品和服务支出</t>
  </si>
  <si>
    <t>项目支出</t>
  </si>
  <si>
    <t>办案经费-中省装备费</t>
  </si>
  <si>
    <t>注：项目类别指基本支出或项目支出；资金性质指一般公共预算支出、政府性基金预算支出、国有资本经营预算支出等。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</si>
  <si>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</si>
  <si>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</si>
  <si>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</si>
  <si>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</si>
  <si>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</si>
  <si>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</si>
  <si>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</si>
  <si>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</si>
  <si>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</si>
  <si>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</si>
  <si>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</si>
  <si>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</si>
  <si>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</si>
  <si>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</si>
  <si>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</si>
  <si>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</si>
  <si>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</si>
  <si>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</si>
  <si>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</si>
  <si>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</si>
  <si>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</si>
  <si>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</si>
  <si>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</si>
  <si>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</si>
  <si>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</si>
  <si>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</si>
  <si>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</si>
  <si>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</si>
  <si>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</si>
  <si>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</si>
  <si>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</si>
  <si>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</si>
  <si>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</si>
  <si>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2019年部门专项业务经费绩效目标表</t>
  </si>
  <si>
    <t>项目名称</t>
  </si>
  <si>
    <t>办案业务经费</t>
  </si>
  <si>
    <t>主管部门及代码</t>
  </si>
  <si>
    <t>黄龙县人民检察院  164001</t>
  </si>
  <si>
    <t>实施单位</t>
  </si>
  <si>
    <t>项目属性</t>
  </si>
  <si>
    <t>因素项目</t>
  </si>
  <si>
    <t>项目期</t>
  </si>
  <si>
    <t>项目资金
（万元）</t>
  </si>
  <si>
    <t xml:space="preserve"> 中期资金总额：</t>
  </si>
  <si>
    <t xml:space="preserve"> 年度资金总额：</t>
  </si>
  <si>
    <t xml:space="preserve">       其中：财政拨款</t>
  </si>
  <si>
    <t xml:space="preserve">             其他资金</t>
  </si>
  <si>
    <t>总
体
目
标</t>
  </si>
  <si>
    <t>中期目标（20××年—20××+n年）</t>
  </si>
  <si>
    <t>年度目标</t>
  </si>
  <si>
    <t>1、完善“明确责任、分类负担、手指脱钩、全额保障”的政法经费保障机制，建立分项目、分区域、分部门的政法经费保障政策。充分发挥政法经费的使用效益，进一步提高政法经费保障水平。</t>
  </si>
  <si>
    <t>绩
效
指
标</t>
  </si>
  <si>
    <t>一级
指标</t>
  </si>
  <si>
    <t>二级指标</t>
  </si>
  <si>
    <t>三级指标</t>
  </si>
  <si>
    <t>指标值</t>
  </si>
  <si>
    <t>产
出
指
标</t>
  </si>
  <si>
    <t>数量指标</t>
  </si>
  <si>
    <t xml:space="preserve"> 指标1：</t>
  </si>
  <si>
    <t>完成年度办案任务</t>
  </si>
  <si>
    <t>达到年度目标任务确定的办案业务目标</t>
  </si>
  <si>
    <t xml:space="preserve"> 指标2：</t>
  </si>
  <si>
    <t xml:space="preserve"> ……</t>
  </si>
  <si>
    <t>质量指标</t>
  </si>
  <si>
    <t>案件举报投诉办结率</t>
  </si>
  <si>
    <t>时效指标</t>
  </si>
  <si>
    <t>办案时限要求</t>
  </si>
  <si>
    <t>案件高效、高质量办理</t>
  </si>
  <si>
    <t>成本指标</t>
  </si>
  <si>
    <t>办案经费</t>
  </si>
  <si>
    <t>24万元</t>
  </si>
  <si>
    <t>……</t>
  </si>
  <si>
    <t>效
益
指
标</t>
  </si>
  <si>
    <t>经济效益
指标</t>
  </si>
  <si>
    <t>社会效益
指标</t>
  </si>
  <si>
    <t xml:space="preserve"> 保护人民的利益，防治和打击犯罪分子的不法行为</t>
  </si>
  <si>
    <t>长效</t>
  </si>
  <si>
    <t>生态效益
指标</t>
  </si>
  <si>
    <t>可持续影响
指标</t>
  </si>
  <si>
    <t>维护全市社会大局和谐稳定，强化公共安全管理，全面提升检察机关能力水平</t>
  </si>
  <si>
    <t>满意度指标</t>
  </si>
  <si>
    <t>服务对象
满意度指标</t>
  </si>
  <si>
    <t xml:space="preserve"> 群众满意度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</si>
</sst>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_ "/>
    <numFmt numFmtId="177" formatCode="#,##0.00_);\(#,##0.00\)"/>
  </numFmts>
  <fonts count="37">
    <font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6"/>
      <name val="方正小标宋简体"/>
      <charset val="134"/>
    </font>
    <font>
      <b/>
      <sz val="16"/>
      <name val="宋体"/>
      <charset val="134"/>
    </font>
    <font>
      <sz val="18"/>
      <name val="宋体"/>
      <charset val="134"/>
    </font>
    <font>
      <sz val="16"/>
      <name val="黑体"/>
      <charset val="134"/>
    </font>
    <font>
      <sz val="10"/>
      <name val="黑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b/>
      <sz val="2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8" fillId="24" borderId="16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6" borderId="19" applyNumberFormat="0" applyFont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23" fillId="0" borderId="18" applyNumberFormat="0" applyFill="0" applyAlignment="0" applyProtection="0">
      <alignment vertical="center"/>
    </xf>
    <xf numFmtId="0" fontId="35" fillId="0" borderId="0">
      <alignment vertical="center"/>
    </xf>
    <xf numFmtId="0" fontId="31" fillId="0" borderId="18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8" borderId="17" applyNumberFormat="0" applyAlignment="0" applyProtection="0">
      <alignment vertical="center"/>
    </xf>
    <xf numFmtId="0" fontId="15" fillId="8" borderId="16" applyNumberFormat="0" applyAlignment="0" applyProtection="0">
      <alignment vertical="center"/>
    </xf>
    <xf numFmtId="0" fontId="30" fillId="32" borderId="22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" fillId="0" borderId="0"/>
    <xf numFmtId="0" fontId="14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36" fillId="0" borderId="0">
      <alignment vertical="center"/>
    </xf>
  </cellStyleXfs>
  <cellXfs count="174">
    <xf numFmtId="0" fontId="0" fillId="0" borderId="0" xfId="0"/>
    <xf numFmtId="0" fontId="1" fillId="0" borderId="0" xfId="54" applyFont="1" applyFill="1" applyBorder="1" applyAlignment="1">
      <alignment vertical="center" wrapText="1"/>
    </xf>
    <xf numFmtId="0" fontId="2" fillId="0" borderId="0" xfId="54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54" applyFont="1" applyFill="1" applyBorder="1" applyAlignment="1">
      <alignment vertical="center" wrapText="1"/>
    </xf>
    <xf numFmtId="0" fontId="4" fillId="0" borderId="0" xfId="54" applyFon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horizontal="center" vertical="center" wrapText="1"/>
    </xf>
    <xf numFmtId="0" fontId="1" fillId="0" borderId="1" xfId="54" applyFont="1" applyFill="1" applyBorder="1" applyAlignment="1">
      <alignment vertical="center"/>
    </xf>
    <xf numFmtId="0" fontId="1" fillId="0" borderId="1" xfId="54" applyFont="1" applyFill="1" applyBorder="1" applyAlignment="1">
      <alignment vertical="center" wrapText="1"/>
    </xf>
    <xf numFmtId="0" fontId="1" fillId="0" borderId="2" xfId="54" applyFont="1" applyFill="1" applyBorder="1" applyAlignment="1">
      <alignment horizontal="center" vertical="center" wrapText="1"/>
    </xf>
    <xf numFmtId="0" fontId="1" fillId="0" borderId="3" xfId="54" applyFont="1" applyFill="1" applyBorder="1" applyAlignment="1">
      <alignment horizontal="center" vertical="center" wrapText="1"/>
    </xf>
    <xf numFmtId="0" fontId="1" fillId="0" borderId="4" xfId="54" applyFont="1" applyFill="1" applyBorder="1" applyAlignment="1">
      <alignment horizontal="center" vertical="center" wrapText="1"/>
    </xf>
    <xf numFmtId="0" fontId="1" fillId="0" borderId="5" xfId="54" applyFont="1" applyFill="1" applyBorder="1" applyAlignment="1">
      <alignment horizontal="center" vertical="center" wrapText="1"/>
    </xf>
    <xf numFmtId="0" fontId="1" fillId="0" borderId="6" xfId="54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4" xfId="54" applyFont="1" applyFill="1" applyBorder="1" applyAlignment="1">
      <alignment vertical="center" wrapText="1"/>
    </xf>
    <xf numFmtId="0" fontId="1" fillId="0" borderId="6" xfId="54" applyFont="1" applyFill="1" applyBorder="1" applyAlignment="1">
      <alignment horizontal="left" vertical="center" wrapText="1"/>
    </xf>
    <xf numFmtId="0" fontId="1" fillId="0" borderId="7" xfId="54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2" xfId="54" applyFont="1" applyFill="1" applyBorder="1" applyAlignment="1">
      <alignment horizontal="right" vertical="center" wrapText="1"/>
    </xf>
    <xf numFmtId="0" fontId="1" fillId="0" borderId="4" xfId="54" applyFont="1" applyFill="1" applyBorder="1" applyAlignment="1">
      <alignment horizontal="left" vertical="top" wrapText="1"/>
    </xf>
    <xf numFmtId="0" fontId="1" fillId="0" borderId="13" xfId="54" applyFont="1" applyFill="1" applyBorder="1" applyAlignment="1">
      <alignment horizontal="center" vertical="center" wrapText="1"/>
    </xf>
    <xf numFmtId="0" fontId="1" fillId="0" borderId="14" xfId="54" applyFont="1" applyFill="1" applyBorder="1" applyAlignment="1">
      <alignment horizontal="center" vertical="center" wrapText="1"/>
    </xf>
    <xf numFmtId="9" fontId="1" fillId="0" borderId="4" xfId="54" applyNumberFormat="1" applyFont="1" applyFill="1" applyBorder="1" applyAlignment="1">
      <alignment vertical="center" wrapText="1"/>
    </xf>
    <xf numFmtId="0" fontId="1" fillId="0" borderId="8" xfId="54" applyFont="1" applyFill="1" applyBorder="1" applyAlignment="1">
      <alignment horizontal="center" vertical="center" wrapText="1"/>
    </xf>
    <xf numFmtId="0" fontId="1" fillId="0" borderId="9" xfId="54" applyFont="1" applyFill="1" applyBorder="1" applyAlignment="1">
      <alignment horizontal="center" vertical="center" wrapText="1"/>
    </xf>
    <xf numFmtId="0" fontId="1" fillId="0" borderId="10" xfId="54" applyFont="1" applyFill="1" applyBorder="1" applyAlignment="1">
      <alignment horizontal="center" vertical="center" wrapText="1"/>
    </xf>
    <xf numFmtId="0" fontId="1" fillId="0" borderId="15" xfId="54" applyFont="1" applyFill="1" applyBorder="1" applyAlignment="1">
      <alignment horizontal="center" vertical="center" wrapText="1"/>
    </xf>
    <xf numFmtId="0" fontId="1" fillId="0" borderId="11" xfId="54" applyFont="1" applyFill="1" applyBorder="1" applyAlignment="1">
      <alignment horizontal="center" vertical="center" wrapText="1"/>
    </xf>
    <xf numFmtId="0" fontId="1" fillId="0" borderId="12" xfId="54" applyFont="1" applyFill="1" applyBorder="1" applyAlignment="1">
      <alignment horizontal="center" vertical="center" wrapText="1"/>
    </xf>
    <xf numFmtId="0" fontId="1" fillId="0" borderId="2" xfId="54" applyFont="1" applyFill="1" applyBorder="1" applyAlignment="1">
      <alignment vertical="center" wrapText="1"/>
    </xf>
    <xf numFmtId="0" fontId="1" fillId="0" borderId="5" xfId="54" applyFont="1" applyFill="1" applyBorder="1" applyAlignment="1">
      <alignment vertical="center" wrapText="1"/>
    </xf>
    <xf numFmtId="0" fontId="1" fillId="0" borderId="8" xfId="54" applyFont="1" applyFill="1" applyBorder="1" applyAlignment="1">
      <alignment horizontal="left" vertical="center" wrapText="1"/>
    </xf>
    <xf numFmtId="0" fontId="1" fillId="0" borderId="9" xfId="54" applyFont="1" applyFill="1" applyBorder="1" applyAlignment="1">
      <alignment horizontal="left" vertical="center" wrapText="1"/>
    </xf>
    <xf numFmtId="0" fontId="1" fillId="0" borderId="10" xfId="54" applyFont="1" applyFill="1" applyBorder="1" applyAlignment="1">
      <alignment horizontal="left" vertical="center" wrapText="1"/>
    </xf>
    <xf numFmtId="0" fontId="1" fillId="0" borderId="11" xfId="54" applyFont="1" applyFill="1" applyBorder="1" applyAlignment="1">
      <alignment horizontal="left" vertical="center" wrapText="1"/>
    </xf>
    <xf numFmtId="0" fontId="1" fillId="0" borderId="12" xfId="54" applyFont="1" applyFill="1" applyBorder="1" applyAlignment="1">
      <alignment horizontal="left" vertical="center" wrapText="1"/>
    </xf>
    <xf numFmtId="0" fontId="1" fillId="0" borderId="2" xfId="54" applyFont="1" applyFill="1" applyBorder="1" applyAlignment="1">
      <alignment horizontal="left" vertical="center" wrapText="1"/>
    </xf>
    <xf numFmtId="0" fontId="1" fillId="0" borderId="5" xfId="54" applyFont="1" applyFill="1" applyBorder="1" applyAlignment="1">
      <alignment horizontal="left" vertical="center" wrapText="1"/>
    </xf>
    <xf numFmtId="9" fontId="1" fillId="0" borderId="4" xfId="54" applyNumberFormat="1" applyFont="1" applyFill="1" applyBorder="1" applyAlignment="1">
      <alignment horizontal="center" vertical="center" wrapText="1"/>
    </xf>
    <xf numFmtId="0" fontId="1" fillId="0" borderId="5" xfId="54" applyFont="1" applyFill="1" applyBorder="1" applyAlignment="1">
      <alignment horizontal="right" vertical="center" wrapText="1"/>
    </xf>
    <xf numFmtId="9" fontId="1" fillId="0" borderId="13" xfId="54" applyNumberFormat="1" applyFont="1" applyFill="1" applyBorder="1" applyAlignment="1">
      <alignment horizontal="center" vertical="center" wrapText="1"/>
    </xf>
    <xf numFmtId="9" fontId="1" fillId="0" borderId="14" xfId="54" applyNumberFormat="1" applyFont="1" applyFill="1" applyBorder="1" applyAlignment="1">
      <alignment horizontal="center" vertical="center" wrapText="1"/>
    </xf>
    <xf numFmtId="9" fontId="1" fillId="0" borderId="15" xfId="54" applyNumberFormat="1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center"/>
    </xf>
    <xf numFmtId="0" fontId="0" fillId="0" borderId="0" xfId="0" applyFill="1"/>
    <xf numFmtId="0" fontId="5" fillId="0" borderId="0" xfId="0" applyFont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Border="1"/>
    <xf numFmtId="0" fontId="0" fillId="0" borderId="4" xfId="0" applyFill="1" applyBorder="1"/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Continuous" vertical="center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0" xfId="0" applyFont="1" applyFill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2" borderId="0" xfId="0" applyFill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vertical="center"/>
    </xf>
    <xf numFmtId="4" fontId="0" fillId="0" borderId="4" xfId="0" applyNumberFormat="1" applyFont="1" applyFill="1" applyBorder="1" applyAlignment="1" applyProtection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4" fontId="0" fillId="0" borderId="4" xfId="0" applyNumberFormat="1" applyFont="1" applyFill="1" applyBorder="1" applyAlignment="1" applyProtection="1">
      <alignment horizontal="right" vertical="center" wrapText="1"/>
    </xf>
    <xf numFmtId="0" fontId="0" fillId="0" borderId="4" xfId="0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NumberFormat="1" applyFill="1" applyBorder="1" applyAlignment="1" applyProtection="1">
      <alignment vertical="center"/>
    </xf>
    <xf numFmtId="0" fontId="1" fillId="0" borderId="4" xfId="0" applyFont="1" applyFill="1" applyBorder="1" applyAlignment="1">
      <alignment vertical="center"/>
    </xf>
    <xf numFmtId="4" fontId="0" fillId="0" borderId="4" xfId="0" applyNumberFormat="1" applyFill="1" applyBorder="1" applyAlignment="1">
      <alignment horizontal="right" vertical="center"/>
    </xf>
    <xf numFmtId="0" fontId="0" fillId="0" borderId="4" xfId="0" applyNumberFormat="1" applyFont="1" applyFill="1" applyBorder="1" applyAlignment="1" applyProtection="1">
      <alignment horizontal="left" vertical="center"/>
    </xf>
    <xf numFmtId="4" fontId="0" fillId="0" borderId="4" xfId="0" applyNumberFormat="1" applyFill="1" applyBorder="1" applyAlignment="1">
      <alignment horizontal="right" vertical="center" wrapText="1"/>
    </xf>
    <xf numFmtId="4" fontId="0" fillId="0" borderId="4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right"/>
    </xf>
    <xf numFmtId="0" fontId="0" fillId="0" borderId="4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</xf>
    <xf numFmtId="0" fontId="0" fillId="3" borderId="13" xfId="0" applyFill="1" applyBorder="1" applyAlignment="1">
      <alignment horizontal="center" vertical="center"/>
    </xf>
    <xf numFmtId="176" fontId="0" fillId="3" borderId="13" xfId="0" applyNumberFormat="1" applyFill="1" applyBorder="1" applyAlignment="1">
      <alignment horizontal="center" vertical="center"/>
    </xf>
    <xf numFmtId="176" fontId="0" fillId="3" borderId="13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horizontal="center"/>
    </xf>
    <xf numFmtId="176" fontId="0" fillId="3" borderId="4" xfId="0" applyNumberFormat="1" applyFill="1" applyBorder="1" applyAlignment="1">
      <alignment horizontal="center"/>
    </xf>
    <xf numFmtId="4" fontId="0" fillId="3" borderId="4" xfId="0" applyNumberFormat="1" applyFont="1" applyFill="1" applyBorder="1" applyAlignment="1" applyProtection="1">
      <alignment horizontal="center" vertical="center" wrapText="1"/>
    </xf>
    <xf numFmtId="0" fontId="0" fillId="3" borderId="4" xfId="0" applyFill="1" applyBorder="1"/>
    <xf numFmtId="0" fontId="0" fillId="3" borderId="4" xfId="0" applyFont="1" applyFill="1" applyBorder="1" applyAlignment="1">
      <alignment horizontal="center"/>
    </xf>
    <xf numFmtId="49" fontId="0" fillId="0" borderId="4" xfId="0" applyNumberFormat="1" applyFont="1" applyFill="1" applyBorder="1" applyAlignment="1" applyProtection="1">
      <alignment horizontal="center" vertical="center" wrapText="1"/>
    </xf>
    <xf numFmtId="4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ill="1" applyBorder="1"/>
    <xf numFmtId="0" fontId="0" fillId="0" borderId="4" xfId="0" applyFont="1" applyFill="1" applyBorder="1"/>
    <xf numFmtId="176" fontId="0" fillId="3" borderId="4" xfId="0" applyNumberFormat="1" applyFill="1" applyBorder="1"/>
    <xf numFmtId="0" fontId="0" fillId="0" borderId="4" xfId="0" applyFill="1" applyBorder="1" applyAlignment="1"/>
    <xf numFmtId="0" fontId="0" fillId="0" borderId="0" xfId="0" applyFont="1" applyFill="1" applyAlignment="1">
      <alignment horizontal="center" vertical="top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4" fontId="0" fillId="0" borderId="4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77" fontId="0" fillId="0" borderId="4" xfId="0" applyNumberFormat="1" applyFill="1" applyBorder="1" applyAlignment="1" applyProtection="1">
      <alignment horizontal="center" vertical="center" wrapText="1"/>
    </xf>
    <xf numFmtId="4" fontId="0" fillId="0" borderId="4" xfId="0" applyNumberFormat="1" applyFont="1" applyFill="1" applyBorder="1" applyAlignment="1" applyProtection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4" xfId="0" applyFont="1" applyFill="1" applyBorder="1"/>
    <xf numFmtId="4" fontId="0" fillId="0" borderId="4" xfId="0" applyNumberForma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2" fontId="0" fillId="0" borderId="4" xfId="0" applyNumberFormat="1" applyFill="1" applyBorder="1" applyAlignment="1" applyProtection="1">
      <alignment horizontal="center" vertical="center"/>
    </xf>
    <xf numFmtId="4" fontId="0" fillId="0" borderId="4" xfId="0" applyNumberFormat="1" applyBorder="1" applyAlignment="1">
      <alignment horizontal="center" vertical="center" wrapText="1"/>
    </xf>
    <xf numFmtId="2" fontId="10" fillId="0" borderId="4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0" fillId="0" borderId="15" xfId="0" applyFont="1" applyBorder="1" applyAlignment="1">
      <alignment horizontal="left" vertical="center"/>
    </xf>
    <xf numFmtId="4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>
      <alignment horizontal="left" vertical="center"/>
    </xf>
    <xf numFmtId="4" fontId="0" fillId="0" borderId="4" xfId="0" applyNumberForma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NumberFormat="1" applyBorder="1" applyAlignment="1">
      <alignment vertical="center"/>
    </xf>
    <xf numFmtId="0" fontId="0" fillId="0" borderId="4" xfId="0" applyNumberFormat="1" applyFont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 applyProtection="1">
      <alignment horizontal="center" vertical="center"/>
    </xf>
    <xf numFmtId="0" fontId="13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3"/>
  <sheetViews>
    <sheetView showGridLines="0" showZeros="0" workbookViewId="0">
      <selection activeCell="I27" sqref="I27"/>
    </sheetView>
  </sheetViews>
  <sheetFormatPr defaultColWidth="9.16666666666667" defaultRowHeight="11.25"/>
  <cols>
    <col min="1" max="1" width="163" customWidth="1"/>
    <col min="2" max="177" width="9.16666666666667" customWidth="1"/>
  </cols>
  <sheetData>
    <row r="1" spans="1:1">
      <c r="A1" t="s">
        <v>0</v>
      </c>
    </row>
    <row r="2" ht="93" customHeight="1" spans="1:1">
      <c r="A2" s="170" t="s">
        <v>1</v>
      </c>
    </row>
    <row r="3" ht="93.75" customHeight="1" spans="1:1">
      <c r="A3" s="171"/>
    </row>
    <row r="4" ht="81.75" customHeight="1" spans="1:1">
      <c r="A4" s="172" t="s">
        <v>2</v>
      </c>
    </row>
    <row r="5" ht="41.1" customHeight="1" spans="1:1">
      <c r="A5" s="172" t="s">
        <v>3</v>
      </c>
    </row>
    <row r="6" ht="36.95" customHeight="1" spans="1:1">
      <c r="A6" s="172" t="s">
        <v>4</v>
      </c>
    </row>
    <row r="7" ht="12.75" customHeight="1" spans="1:1">
      <c r="A7" s="173"/>
    </row>
    <row r="8" ht="12.75" customHeight="1" spans="1:1">
      <c r="A8" s="173"/>
    </row>
    <row r="9" ht="12.75" customHeight="1" spans="1:1">
      <c r="A9" s="173"/>
    </row>
    <row r="10" ht="12.75" customHeight="1" spans="1:1">
      <c r="A10" s="173"/>
    </row>
    <row r="11" ht="12.75" customHeight="1" spans="1:1">
      <c r="A11" s="173"/>
    </row>
    <row r="12" ht="12.75" customHeight="1" spans="1:1">
      <c r="A12" s="173"/>
    </row>
    <row r="13" ht="12.75" customHeight="1" spans="1:1">
      <c r="A13" s="173"/>
    </row>
  </sheetData>
  <printOptions horizontalCentered="1" verticalCentered="1"/>
  <pageMargins left="0.75" right="0.75" top="0.788888888888889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showGridLines="0" showZeros="0" workbookViewId="0">
      <selection activeCell="A5" sqref="A5:G17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8" width="21.3333333333333" customWidth="1"/>
  </cols>
  <sheetData>
    <row r="1" ht="30" customHeight="1" spans="1:1">
      <c r="A1" s="53" t="s">
        <v>25</v>
      </c>
    </row>
    <row r="2" ht="28.5" customHeight="1" spans="1:8">
      <c r="A2" s="74" t="s">
        <v>185</v>
      </c>
      <c r="B2" s="74"/>
      <c r="C2" s="74"/>
      <c r="D2" s="74"/>
      <c r="E2" s="74"/>
      <c r="F2" s="74"/>
      <c r="G2" s="74"/>
      <c r="H2" s="74"/>
    </row>
    <row r="3" ht="22.5" customHeight="1" spans="4:8">
      <c r="D3" s="114"/>
      <c r="E3" s="115"/>
      <c r="F3" s="114"/>
      <c r="G3" s="114"/>
      <c r="H3" s="116" t="s">
        <v>43</v>
      </c>
    </row>
    <row r="4" ht="24.95" customHeight="1" spans="1:9">
      <c r="A4" s="76" t="s">
        <v>164</v>
      </c>
      <c r="B4" s="76" t="s">
        <v>165</v>
      </c>
      <c r="C4" s="76" t="s">
        <v>166</v>
      </c>
      <c r="D4" s="117" t="s">
        <v>167</v>
      </c>
      <c r="E4" s="117" t="s">
        <v>138</v>
      </c>
      <c r="F4" s="117" t="s">
        <v>159</v>
      </c>
      <c r="G4" s="117" t="s">
        <v>160</v>
      </c>
      <c r="H4" s="117" t="s">
        <v>162</v>
      </c>
      <c r="I4" s="67"/>
    </row>
    <row r="5" ht="24.95" customHeight="1" spans="1:9">
      <c r="A5" s="63" t="s">
        <v>148</v>
      </c>
      <c r="B5" s="63" t="s">
        <v>148</v>
      </c>
      <c r="C5" s="63" t="s">
        <v>148</v>
      </c>
      <c r="D5" s="118" t="s">
        <v>148</v>
      </c>
      <c r="E5" s="118">
        <v>1</v>
      </c>
      <c r="F5" s="118">
        <v>2</v>
      </c>
      <c r="G5" s="118">
        <v>3</v>
      </c>
      <c r="H5" s="118" t="s">
        <v>148</v>
      </c>
      <c r="I5" s="67"/>
    </row>
    <row r="6" s="113" customFormat="1" ht="24.95" customHeight="1" spans="1:9">
      <c r="A6" s="119" t="s">
        <v>138</v>
      </c>
      <c r="B6" s="119"/>
      <c r="C6" s="119"/>
      <c r="D6" s="119"/>
      <c r="E6" s="120">
        <f>SUM(E7:E17)</f>
        <v>432.93</v>
      </c>
      <c r="F6" s="120">
        <f>SUM(F7:F17)</f>
        <v>367.97</v>
      </c>
      <c r="G6" s="120">
        <f>SUM(G7:G17)</f>
        <v>64.96</v>
      </c>
      <c r="H6" s="121"/>
      <c r="I6" s="119"/>
    </row>
    <row r="7" s="113" customFormat="1" ht="24.95" customHeight="1" spans="1:9">
      <c r="A7" s="122">
        <v>30101</v>
      </c>
      <c r="B7" s="122" t="s">
        <v>168</v>
      </c>
      <c r="C7" s="122">
        <v>50101</v>
      </c>
      <c r="D7" s="122" t="s">
        <v>169</v>
      </c>
      <c r="E7" s="123">
        <f>SUM(F7:H7)</f>
        <v>215.35</v>
      </c>
      <c r="F7" s="124">
        <v>215.35</v>
      </c>
      <c r="G7" s="122"/>
      <c r="H7" s="125"/>
      <c r="I7" s="125"/>
    </row>
    <row r="8" s="113" customFormat="1" ht="24.95" customHeight="1" spans="1:9">
      <c r="A8" s="122">
        <v>30108</v>
      </c>
      <c r="B8" s="122" t="s">
        <v>170</v>
      </c>
      <c r="C8" s="122">
        <v>50102</v>
      </c>
      <c r="D8" s="122" t="s">
        <v>171</v>
      </c>
      <c r="E8" s="123">
        <f t="shared" ref="E8:E17" si="0">SUM(F8:H8)</f>
        <v>75.21</v>
      </c>
      <c r="F8" s="122">
        <v>75.21</v>
      </c>
      <c r="G8" s="122"/>
      <c r="H8" s="125"/>
      <c r="I8" s="125"/>
    </row>
    <row r="9" s="113" customFormat="1" ht="24.95" customHeight="1" spans="1:9">
      <c r="A9" s="122">
        <v>30199</v>
      </c>
      <c r="B9" s="122" t="s">
        <v>172</v>
      </c>
      <c r="C9" s="122">
        <v>50199</v>
      </c>
      <c r="D9" s="122" t="s">
        <v>172</v>
      </c>
      <c r="E9" s="123">
        <f t="shared" si="0"/>
        <v>65.03</v>
      </c>
      <c r="F9" s="122">
        <v>55.77</v>
      </c>
      <c r="G9" s="122">
        <v>9.26</v>
      </c>
      <c r="H9" s="125"/>
      <c r="I9" s="125"/>
    </row>
    <row r="10" s="113" customFormat="1" ht="24.95" customHeight="1" spans="1:9">
      <c r="A10" s="122">
        <v>30302</v>
      </c>
      <c r="B10" s="122" t="s">
        <v>173</v>
      </c>
      <c r="C10" s="122">
        <v>50905</v>
      </c>
      <c r="D10" s="122" t="s">
        <v>174</v>
      </c>
      <c r="E10" s="123">
        <f t="shared" si="0"/>
        <v>21.64</v>
      </c>
      <c r="F10" s="122">
        <v>21.64</v>
      </c>
      <c r="G10" s="122"/>
      <c r="H10" s="125"/>
      <c r="I10" s="125"/>
    </row>
    <row r="11" s="113" customFormat="1" ht="24.95" customHeight="1" spans="1:9">
      <c r="A11" s="66">
        <v>30201</v>
      </c>
      <c r="B11" s="66" t="s">
        <v>175</v>
      </c>
      <c r="C11" s="66">
        <v>50201</v>
      </c>
      <c r="D11" s="66" t="s">
        <v>176</v>
      </c>
      <c r="E11" s="123">
        <f t="shared" si="0"/>
        <v>13.31</v>
      </c>
      <c r="F11" s="65"/>
      <c r="G11" s="66">
        <v>13.31</v>
      </c>
      <c r="H11" s="68"/>
      <c r="I11" s="125"/>
    </row>
    <row r="12" s="113" customFormat="1" ht="24.95" customHeight="1" spans="1:9">
      <c r="A12" s="66">
        <v>30205</v>
      </c>
      <c r="B12" s="66" t="s">
        <v>177</v>
      </c>
      <c r="C12" s="66">
        <v>50201</v>
      </c>
      <c r="D12" s="66" t="s">
        <v>176</v>
      </c>
      <c r="E12" s="123">
        <f t="shared" si="0"/>
        <v>4</v>
      </c>
      <c r="F12" s="65"/>
      <c r="G12" s="66">
        <v>4</v>
      </c>
      <c r="H12" s="68"/>
      <c r="I12" s="125"/>
    </row>
    <row r="13" s="113" customFormat="1" ht="24.95" customHeight="1" spans="1:9">
      <c r="A13" s="66">
        <v>30206</v>
      </c>
      <c r="B13" s="66" t="s">
        <v>178</v>
      </c>
      <c r="C13" s="66">
        <v>50201</v>
      </c>
      <c r="D13" s="66" t="s">
        <v>176</v>
      </c>
      <c r="E13" s="123">
        <f t="shared" si="0"/>
        <v>5</v>
      </c>
      <c r="F13" s="65"/>
      <c r="G13" s="66">
        <v>5</v>
      </c>
      <c r="H13" s="68"/>
      <c r="I13" s="125"/>
    </row>
    <row r="14" s="113" customFormat="1" ht="24.95" customHeight="1" spans="1:9">
      <c r="A14" s="66">
        <v>30207</v>
      </c>
      <c r="B14" s="66" t="s">
        <v>179</v>
      </c>
      <c r="C14" s="66">
        <v>50201</v>
      </c>
      <c r="D14" s="66" t="s">
        <v>176</v>
      </c>
      <c r="E14" s="123">
        <f t="shared" si="0"/>
        <v>2</v>
      </c>
      <c r="F14" s="65"/>
      <c r="G14" s="66">
        <v>2</v>
      </c>
      <c r="H14" s="68"/>
      <c r="I14" s="125"/>
    </row>
    <row r="15" s="113" customFormat="1" ht="24.95" customHeight="1" spans="1:9">
      <c r="A15" s="66">
        <v>30208</v>
      </c>
      <c r="B15" s="66" t="s">
        <v>180</v>
      </c>
      <c r="C15" s="66">
        <v>50201</v>
      </c>
      <c r="D15" s="66" t="s">
        <v>176</v>
      </c>
      <c r="E15" s="123">
        <f t="shared" si="0"/>
        <v>12</v>
      </c>
      <c r="F15" s="65"/>
      <c r="G15" s="66">
        <v>12</v>
      </c>
      <c r="H15" s="68"/>
      <c r="I15" s="125"/>
    </row>
    <row r="16" s="113" customFormat="1" ht="24.95" customHeight="1" spans="1:9">
      <c r="A16" s="122">
        <v>30239</v>
      </c>
      <c r="B16" s="126" t="s">
        <v>181</v>
      </c>
      <c r="C16" s="122">
        <v>50201</v>
      </c>
      <c r="D16" s="66" t="s">
        <v>176</v>
      </c>
      <c r="E16" s="123">
        <f t="shared" si="0"/>
        <v>14.46</v>
      </c>
      <c r="F16" s="122"/>
      <c r="G16" s="122">
        <v>14.46</v>
      </c>
      <c r="H16" s="125"/>
      <c r="I16" s="125"/>
    </row>
    <row r="17" ht="24.95" customHeight="1" spans="1:9">
      <c r="A17" s="122">
        <v>30228</v>
      </c>
      <c r="B17" s="126" t="s">
        <v>182</v>
      </c>
      <c r="C17" s="122">
        <v>50201</v>
      </c>
      <c r="D17" s="66" t="s">
        <v>176</v>
      </c>
      <c r="E17" s="123">
        <f t="shared" si="0"/>
        <v>4.93</v>
      </c>
      <c r="F17" s="122"/>
      <c r="G17" s="122">
        <v>4.93</v>
      </c>
      <c r="H17" s="125"/>
      <c r="I17" s="125"/>
    </row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</sheetData>
  <printOptions horizontalCentered="1"/>
  <pageMargins left="0.588888888888889" right="0.588888888888889" top="0.788888888888889" bottom="0.788888888888889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4"/>
  <sheetViews>
    <sheetView showGridLines="0" showZeros="0" workbookViewId="0">
      <selection activeCell="F26" sqref="F26"/>
    </sheetView>
  </sheetViews>
  <sheetFormatPr defaultColWidth="9.16666666666667" defaultRowHeight="12.75" customHeight="1"/>
  <cols>
    <col min="1" max="1" width="30.8333333333333" customWidth="1"/>
    <col min="2" max="2" width="25.8333333333333" customWidth="1"/>
    <col min="3" max="3" width="35.1666666666667" customWidth="1"/>
    <col min="4" max="4" width="25.8333333333333" customWidth="1"/>
    <col min="5" max="5" width="42.6666666666667" customWidth="1"/>
    <col min="6" max="6" width="25.8333333333333" customWidth="1"/>
    <col min="7" max="7" width="39.6666666666667" customWidth="1"/>
    <col min="8" max="8" width="25.8333333333333" customWidth="1"/>
    <col min="9" max="9" width="9.16666666666667" customWidth="1"/>
  </cols>
  <sheetData>
    <row r="1" ht="22.5" customHeight="1" spans="1:8">
      <c r="A1" s="90" t="s">
        <v>27</v>
      </c>
      <c r="B1" s="91"/>
      <c r="C1" s="91"/>
      <c r="D1" s="91"/>
      <c r="E1" s="91"/>
      <c r="F1" s="91"/>
      <c r="G1" s="91"/>
      <c r="H1" s="92"/>
    </row>
    <row r="2" ht="22.5" customHeight="1" spans="1:8">
      <c r="A2" s="93" t="s">
        <v>28</v>
      </c>
      <c r="B2" s="94"/>
      <c r="C2" s="94"/>
      <c r="D2" s="94"/>
      <c r="E2" s="94"/>
      <c r="F2" s="94"/>
      <c r="G2" s="94"/>
      <c r="H2" s="94"/>
    </row>
    <row r="3" ht="22.5" customHeight="1" spans="1:8">
      <c r="A3" s="95"/>
      <c r="B3" s="95"/>
      <c r="C3" s="96"/>
      <c r="D3" s="96"/>
      <c r="E3" s="97"/>
      <c r="F3" s="97"/>
      <c r="G3" s="97"/>
      <c r="H3" s="98" t="s">
        <v>43</v>
      </c>
    </row>
    <row r="4" ht="24.95" customHeight="1" spans="1:8">
      <c r="A4" s="99" t="s">
        <v>44</v>
      </c>
      <c r="B4" s="99"/>
      <c r="C4" s="99" t="s">
        <v>45</v>
      </c>
      <c r="D4" s="99"/>
      <c r="E4" s="99"/>
      <c r="F4" s="99"/>
      <c r="G4" s="99"/>
      <c r="H4" s="99"/>
    </row>
    <row r="5" ht="24.95" customHeight="1" spans="1:8">
      <c r="A5" s="99" t="s">
        <v>46</v>
      </c>
      <c r="B5" s="99" t="s">
        <v>47</v>
      </c>
      <c r="C5" s="99" t="s">
        <v>48</v>
      </c>
      <c r="D5" s="100" t="s">
        <v>47</v>
      </c>
      <c r="E5" s="99" t="s">
        <v>49</v>
      </c>
      <c r="F5" s="99" t="s">
        <v>47</v>
      </c>
      <c r="G5" s="99" t="s">
        <v>50</v>
      </c>
      <c r="H5" s="99" t="s">
        <v>47</v>
      </c>
    </row>
    <row r="6" ht="24.95" customHeight="1" spans="1:8">
      <c r="A6" s="101" t="s">
        <v>186</v>
      </c>
      <c r="B6" s="102"/>
      <c r="C6" s="103" t="s">
        <v>187</v>
      </c>
      <c r="D6" s="104"/>
      <c r="E6" s="105" t="s">
        <v>188</v>
      </c>
      <c r="F6" s="105">
        <f>SUM(F7:F10)</f>
        <v>0</v>
      </c>
      <c r="G6" s="106" t="s">
        <v>189</v>
      </c>
      <c r="H6" s="104"/>
    </row>
    <row r="7" ht="24.95" customHeight="1" spans="1:8">
      <c r="A7" s="107"/>
      <c r="B7" s="102"/>
      <c r="C7" s="103" t="s">
        <v>190</v>
      </c>
      <c r="D7" s="104"/>
      <c r="E7" s="106" t="s">
        <v>191</v>
      </c>
      <c r="F7" s="106"/>
      <c r="G7" s="106" t="s">
        <v>192</v>
      </c>
      <c r="H7" s="104"/>
    </row>
    <row r="8" ht="24.95" customHeight="1" spans="1:10">
      <c r="A8" s="107"/>
      <c r="B8" s="102"/>
      <c r="C8" s="103" t="s">
        <v>193</v>
      </c>
      <c r="D8" s="104"/>
      <c r="E8" s="106" t="s">
        <v>194</v>
      </c>
      <c r="F8" s="106"/>
      <c r="G8" s="106" t="s">
        <v>195</v>
      </c>
      <c r="H8" s="104"/>
      <c r="J8" s="53"/>
    </row>
    <row r="9" ht="24.95" customHeight="1" spans="1:8">
      <c r="A9" s="101"/>
      <c r="B9" s="102"/>
      <c r="C9" s="103" t="s">
        <v>196</v>
      </c>
      <c r="D9" s="104"/>
      <c r="E9" s="106" t="s">
        <v>197</v>
      </c>
      <c r="F9" s="106"/>
      <c r="G9" s="106" t="s">
        <v>198</v>
      </c>
      <c r="H9" s="104"/>
    </row>
    <row r="10" ht="24.95" customHeight="1" spans="1:9">
      <c r="A10" s="101"/>
      <c r="B10" s="102"/>
      <c r="C10" s="103" t="s">
        <v>199</v>
      </c>
      <c r="D10" s="104"/>
      <c r="E10" s="106" t="s">
        <v>200</v>
      </c>
      <c r="F10" s="106"/>
      <c r="G10" s="106" t="s">
        <v>201</v>
      </c>
      <c r="H10" s="104"/>
      <c r="I10" s="53"/>
    </row>
    <row r="11" ht="24.95" customHeight="1" spans="1:9">
      <c r="A11" s="107"/>
      <c r="B11" s="102"/>
      <c r="C11" s="103" t="s">
        <v>202</v>
      </c>
      <c r="D11" s="104"/>
      <c r="E11" s="106" t="s">
        <v>203</v>
      </c>
      <c r="F11" s="106">
        <f>SUM(F12:F21)</f>
        <v>0</v>
      </c>
      <c r="G11" s="106" t="s">
        <v>204</v>
      </c>
      <c r="H11" s="104"/>
      <c r="I11" s="53"/>
    </row>
    <row r="12" ht="24.95" customHeight="1" spans="1:9">
      <c r="A12" s="107"/>
      <c r="B12" s="102"/>
      <c r="C12" s="103" t="s">
        <v>205</v>
      </c>
      <c r="D12" s="104"/>
      <c r="E12" s="106" t="s">
        <v>191</v>
      </c>
      <c r="F12" s="106"/>
      <c r="G12" s="106" t="s">
        <v>206</v>
      </c>
      <c r="H12" s="104"/>
      <c r="I12" s="53"/>
    </row>
    <row r="13" ht="24.95" customHeight="1" spans="1:9">
      <c r="A13" s="108"/>
      <c r="B13" s="102"/>
      <c r="C13" s="103" t="s">
        <v>207</v>
      </c>
      <c r="D13" s="104"/>
      <c r="E13" s="106" t="s">
        <v>194</v>
      </c>
      <c r="F13" s="106"/>
      <c r="G13" s="106" t="s">
        <v>208</v>
      </c>
      <c r="H13" s="104"/>
      <c r="I13" s="53"/>
    </row>
    <row r="14" ht="24.95" customHeight="1" spans="1:8">
      <c r="A14" s="108"/>
      <c r="B14" s="102"/>
      <c r="C14" s="103" t="s">
        <v>209</v>
      </c>
      <c r="D14" s="104"/>
      <c r="E14" s="106" t="s">
        <v>197</v>
      </c>
      <c r="F14" s="106"/>
      <c r="G14" s="106" t="s">
        <v>210</v>
      </c>
      <c r="H14" s="104"/>
    </row>
    <row r="15" ht="24.95" customHeight="1" spans="1:8">
      <c r="A15" s="108"/>
      <c r="B15" s="102"/>
      <c r="C15" s="103" t="s">
        <v>211</v>
      </c>
      <c r="D15" s="104"/>
      <c r="E15" s="106" t="s">
        <v>212</v>
      </c>
      <c r="F15" s="106"/>
      <c r="G15" s="106" t="s">
        <v>213</v>
      </c>
      <c r="H15" s="104"/>
    </row>
    <row r="16" ht="24.95" customHeight="1" spans="1:10">
      <c r="A16" s="68"/>
      <c r="B16" s="109"/>
      <c r="C16" s="103" t="s">
        <v>214</v>
      </c>
      <c r="D16" s="104"/>
      <c r="E16" s="106" t="s">
        <v>215</v>
      </c>
      <c r="F16" s="106"/>
      <c r="G16" s="106" t="s">
        <v>216</v>
      </c>
      <c r="H16" s="104"/>
      <c r="J16" s="53"/>
    </row>
    <row r="17" ht="24.95" customHeight="1" spans="1:8">
      <c r="A17" s="67"/>
      <c r="B17" s="109"/>
      <c r="C17" s="103" t="s">
        <v>217</v>
      </c>
      <c r="D17" s="104"/>
      <c r="E17" s="106" t="s">
        <v>218</v>
      </c>
      <c r="F17" s="106"/>
      <c r="G17" s="106" t="s">
        <v>219</v>
      </c>
      <c r="H17" s="104"/>
    </row>
    <row r="18" ht="24.95" customHeight="1" spans="1:8">
      <c r="A18" s="67"/>
      <c r="B18" s="109"/>
      <c r="C18" s="103" t="s">
        <v>220</v>
      </c>
      <c r="D18" s="104"/>
      <c r="E18" s="106" t="s">
        <v>221</v>
      </c>
      <c r="F18" s="106"/>
      <c r="G18" s="106" t="s">
        <v>222</v>
      </c>
      <c r="H18" s="104"/>
    </row>
    <row r="19" ht="24.95" customHeight="1" spans="1:8">
      <c r="A19" s="108"/>
      <c r="B19" s="109"/>
      <c r="C19" s="103" t="s">
        <v>223</v>
      </c>
      <c r="D19" s="104"/>
      <c r="E19" s="106" t="s">
        <v>224</v>
      </c>
      <c r="F19" s="106"/>
      <c r="G19" s="106" t="s">
        <v>225</v>
      </c>
      <c r="H19" s="104"/>
    </row>
    <row r="20" ht="24.95" customHeight="1" spans="1:8">
      <c r="A20" s="108"/>
      <c r="B20" s="102"/>
      <c r="C20" s="103" t="s">
        <v>226</v>
      </c>
      <c r="D20" s="104"/>
      <c r="E20" s="106" t="s">
        <v>227</v>
      </c>
      <c r="F20" s="106"/>
      <c r="G20" s="106" t="s">
        <v>228</v>
      </c>
      <c r="H20" s="104"/>
    </row>
    <row r="21" ht="24.95" customHeight="1" spans="1:8">
      <c r="A21" s="68"/>
      <c r="B21" s="102"/>
      <c r="C21" s="67"/>
      <c r="D21" s="104"/>
      <c r="E21" s="106" t="s">
        <v>229</v>
      </c>
      <c r="F21" s="106"/>
      <c r="G21" s="106"/>
      <c r="H21" s="104"/>
    </row>
    <row r="22" ht="24.95" customHeight="1" spans="1:8">
      <c r="A22" s="67"/>
      <c r="B22" s="102"/>
      <c r="C22" s="67"/>
      <c r="D22" s="104"/>
      <c r="E22" s="110" t="s">
        <v>230</v>
      </c>
      <c r="F22" s="110"/>
      <c r="G22" s="110"/>
      <c r="H22" s="104"/>
    </row>
    <row r="23" ht="24.95" customHeight="1" spans="1:8">
      <c r="A23" s="67"/>
      <c r="B23" s="102"/>
      <c r="C23" s="67"/>
      <c r="D23" s="104"/>
      <c r="E23" s="110" t="s">
        <v>231</v>
      </c>
      <c r="F23" s="110"/>
      <c r="G23" s="110"/>
      <c r="H23" s="104"/>
    </row>
    <row r="24" ht="24.95" customHeight="1" spans="1:8">
      <c r="A24" s="67"/>
      <c r="B24" s="102"/>
      <c r="C24" s="103"/>
      <c r="D24" s="111"/>
      <c r="E24" s="110" t="s">
        <v>232</v>
      </c>
      <c r="F24" s="110"/>
      <c r="G24" s="110"/>
      <c r="H24" s="104"/>
    </row>
    <row r="25" ht="24.95" customHeight="1" spans="1:8">
      <c r="A25" s="67"/>
      <c r="B25" s="102"/>
      <c r="C25" s="103"/>
      <c r="D25" s="111"/>
      <c r="E25" s="101"/>
      <c r="F25" s="101"/>
      <c r="G25" s="101"/>
      <c r="H25" s="112"/>
    </row>
    <row r="26" ht="24.95" customHeight="1" spans="1:8">
      <c r="A26" s="100" t="s">
        <v>123</v>
      </c>
      <c r="B26" s="109">
        <f>B6</f>
        <v>0</v>
      </c>
      <c r="C26" s="100" t="s">
        <v>124</v>
      </c>
      <c r="D26" s="111">
        <f>SUM(D6:D20)</f>
        <v>0</v>
      </c>
      <c r="E26" s="100" t="s">
        <v>124</v>
      </c>
      <c r="F26" s="100">
        <f>F6+F11+F22+F23+F24</f>
        <v>0</v>
      </c>
      <c r="G26" s="100" t="s">
        <v>124</v>
      </c>
      <c r="H26" s="112">
        <f>SUM(H6:H20)</f>
        <v>0</v>
      </c>
    </row>
    <row r="27" customHeight="1" spans="2:8">
      <c r="B27" s="53"/>
      <c r="D27" s="53"/>
      <c r="H27" s="53"/>
    </row>
    <row r="28" customHeight="1" spans="2:8">
      <c r="B28" s="53"/>
      <c r="D28" s="53"/>
      <c r="H28" s="53"/>
    </row>
    <row r="29" customHeight="1" spans="2:8">
      <c r="B29" s="53"/>
      <c r="D29" s="53"/>
      <c r="H29" s="53"/>
    </row>
    <row r="30" customHeight="1" spans="2:8">
      <c r="B30" s="53"/>
      <c r="D30" s="53"/>
      <c r="H30" s="53"/>
    </row>
    <row r="31" customHeight="1" spans="2:8">
      <c r="B31" s="53"/>
      <c r="D31" s="53"/>
      <c r="H31" s="53"/>
    </row>
    <row r="32" customHeight="1" spans="2:8">
      <c r="B32" s="53"/>
      <c r="D32" s="53"/>
      <c r="H32" s="53"/>
    </row>
    <row r="33" customHeight="1" spans="2:8">
      <c r="B33" s="53"/>
      <c r="D33" s="53"/>
      <c r="H33" s="53"/>
    </row>
    <row r="34" customHeight="1" spans="2:8">
      <c r="B34" s="53"/>
      <c r="D34" s="53"/>
      <c r="H34" s="53"/>
    </row>
    <row r="35" customHeight="1" spans="2:8">
      <c r="B35" s="53"/>
      <c r="D35" s="53"/>
      <c r="H35" s="53"/>
    </row>
    <row r="36" customHeight="1" spans="2:8">
      <c r="B36" s="53"/>
      <c r="D36" s="53"/>
      <c r="H36" s="53"/>
    </row>
    <row r="37" customHeight="1" spans="2:8">
      <c r="B37" s="53"/>
      <c r="D37" s="53"/>
      <c r="H37" s="53"/>
    </row>
    <row r="38" customHeight="1" spans="2:8">
      <c r="B38" s="53"/>
      <c r="D38" s="53"/>
      <c r="H38" s="53"/>
    </row>
    <row r="39" customHeight="1" spans="2:4">
      <c r="B39" s="53"/>
      <c r="D39" s="53"/>
    </row>
    <row r="40" customHeight="1" spans="2:4">
      <c r="B40" s="53"/>
      <c r="D40" s="53"/>
    </row>
    <row r="41" customHeight="1" spans="2:4">
      <c r="B41" s="53"/>
      <c r="D41" s="53"/>
    </row>
    <row r="42" customHeight="1" spans="2:2">
      <c r="B42" s="53"/>
    </row>
    <row r="43" customHeight="1" spans="2:2">
      <c r="B43" s="53"/>
    </row>
    <row r="44" customHeight="1" spans="2:2">
      <c r="B44" s="53"/>
    </row>
  </sheetData>
  <mergeCells count="3">
    <mergeCell ref="A3:B3"/>
    <mergeCell ref="A4:B4"/>
    <mergeCell ref="C4:H4"/>
  </mergeCells>
  <printOptions horizontalCentered="1"/>
  <pageMargins left="0.75" right="0.75" top="0.788888888888889" bottom="1" header="0" footer="0"/>
  <pageSetup paperSize="9" scale="61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2"/>
  <sheetViews>
    <sheetView showGridLines="0" showZeros="0" workbookViewId="0">
      <selection activeCell="A6" sqref="A6:C6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2" customWidth="1"/>
    <col min="5" max="5" width="9.16666666666667" customWidth="1"/>
  </cols>
  <sheetData>
    <row r="1" ht="30" customHeight="1" spans="1:1">
      <c r="A1" s="53" t="s">
        <v>31</v>
      </c>
    </row>
    <row r="2" ht="28.5" customHeight="1" spans="1:4">
      <c r="A2" s="74" t="s">
        <v>32</v>
      </c>
      <c r="B2" s="74"/>
      <c r="C2" s="74"/>
      <c r="D2" s="74"/>
    </row>
    <row r="3" ht="22.5" customHeight="1" spans="4:4">
      <c r="D3" s="73" t="s">
        <v>43</v>
      </c>
    </row>
    <row r="4" ht="24.95" customHeight="1" spans="1:4">
      <c r="A4" s="76" t="s">
        <v>134</v>
      </c>
      <c r="B4" s="62" t="s">
        <v>233</v>
      </c>
      <c r="C4" s="76" t="s">
        <v>234</v>
      </c>
      <c r="D4" s="76" t="s">
        <v>235</v>
      </c>
    </row>
    <row r="5" ht="24.95" customHeight="1" spans="1:4">
      <c r="A5" s="63" t="s">
        <v>148</v>
      </c>
      <c r="B5" s="63" t="s">
        <v>148</v>
      </c>
      <c r="C5" s="63" t="s">
        <v>148</v>
      </c>
      <c r="D5" s="64" t="s">
        <v>148</v>
      </c>
    </row>
    <row r="6" ht="32.25" customHeight="1" spans="1:4">
      <c r="A6" s="65">
        <v>164001</v>
      </c>
      <c r="B6" s="66" t="s">
        <v>236</v>
      </c>
      <c r="C6" s="66">
        <v>24</v>
      </c>
      <c r="D6" s="88" t="s">
        <v>237</v>
      </c>
    </row>
    <row r="7" ht="24.95" customHeight="1" spans="1:4">
      <c r="A7" s="68"/>
      <c r="B7" s="68"/>
      <c r="C7" s="68"/>
      <c r="D7" s="67"/>
    </row>
    <row r="8" ht="24.95" customHeight="1" spans="1:4">
      <c r="A8" s="68"/>
      <c r="B8" s="68"/>
      <c r="C8" s="68"/>
      <c r="D8" s="67"/>
    </row>
    <row r="9" ht="24.95" customHeight="1" spans="1:4">
      <c r="A9" s="68"/>
      <c r="B9" s="68"/>
      <c r="C9" s="68"/>
      <c r="D9" s="67"/>
    </row>
    <row r="10" ht="24.95" customHeight="1" spans="1:2">
      <c r="A10" s="89" t="s">
        <v>238</v>
      </c>
      <c r="B10" s="53"/>
    </row>
    <row r="11" ht="24.95" customHeight="1" spans="1:3">
      <c r="A11" s="53"/>
      <c r="B11" s="53"/>
      <c r="C11" s="53"/>
    </row>
    <row r="12" ht="24.95" customHeight="1" spans="1:3">
      <c r="A12" s="53"/>
      <c r="B12" s="53"/>
      <c r="C12" s="53"/>
    </row>
    <row r="13" ht="24.95" customHeight="1" spans="2:2">
      <c r="B13" s="53"/>
    </row>
    <row r="14" ht="24.95" customHeight="1"/>
    <row r="15" ht="24.95" customHeight="1"/>
    <row r="16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</sheetData>
  <printOptions horizontalCentered="1"/>
  <pageMargins left="0.588888888888889" right="0.588888888888889" top="0.788888888888889" bottom="0.788888888888889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2"/>
  <sheetViews>
    <sheetView tabSelected="1" workbookViewId="0">
      <selection activeCell="D6" sqref="D6"/>
    </sheetView>
  </sheetViews>
  <sheetFormatPr defaultColWidth="9.33333333333333" defaultRowHeight="11.25"/>
  <cols>
    <col min="1" max="1" width="15.8333333333333" customWidth="1"/>
    <col min="2" max="2" width="18" customWidth="1"/>
    <col min="3" max="3" width="33.1666666666667" customWidth="1"/>
    <col min="4" max="7" width="15.8333333333333" customWidth="1"/>
    <col min="8" max="8" width="18.8333333333333" customWidth="1"/>
    <col min="9" max="11" width="15.8333333333333" customWidth="1"/>
  </cols>
  <sheetData>
    <row r="1" spans="1:1">
      <c r="A1" t="s">
        <v>33</v>
      </c>
    </row>
    <row r="2" ht="22.5" spans="1:11">
      <c r="A2" s="81" t="s">
        <v>34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ht="20.25" spans="5:11">
      <c r="E3" s="82"/>
      <c r="F3" s="82"/>
      <c r="G3" s="82"/>
      <c r="H3" s="82"/>
      <c r="I3" s="82"/>
      <c r="J3" s="86"/>
      <c r="K3" s="86" t="s">
        <v>43</v>
      </c>
    </row>
    <row r="4" ht="36.95" customHeight="1" spans="1:11">
      <c r="A4" s="62" t="s">
        <v>239</v>
      </c>
      <c r="B4" s="62" t="s">
        <v>240</v>
      </c>
      <c r="C4" s="62" t="s">
        <v>241</v>
      </c>
      <c r="D4" s="62" t="s">
        <v>242</v>
      </c>
      <c r="E4" s="62" t="s">
        <v>243</v>
      </c>
      <c r="F4" s="62" t="s">
        <v>244</v>
      </c>
      <c r="G4" s="62" t="s">
        <v>245</v>
      </c>
      <c r="H4" s="62" t="s">
        <v>246</v>
      </c>
      <c r="I4" s="62" t="s">
        <v>247</v>
      </c>
      <c r="J4" s="62" t="s">
        <v>248</v>
      </c>
      <c r="K4" s="62" t="s">
        <v>162</v>
      </c>
    </row>
    <row r="5" ht="24.95" customHeight="1" spans="1:11">
      <c r="A5" s="83">
        <v>1</v>
      </c>
      <c r="B5" s="83">
        <v>2</v>
      </c>
      <c r="C5" s="83">
        <v>3</v>
      </c>
      <c r="D5" s="83">
        <v>4</v>
      </c>
      <c r="E5" s="83">
        <v>5</v>
      </c>
      <c r="F5" s="83">
        <v>6</v>
      </c>
      <c r="G5" s="83">
        <v>9</v>
      </c>
      <c r="H5" s="83">
        <v>10</v>
      </c>
      <c r="I5" s="83">
        <v>11</v>
      </c>
      <c r="J5" s="83">
        <v>12</v>
      </c>
      <c r="K5" s="67"/>
    </row>
    <row r="6" s="52" customFormat="1" ht="24.95" customHeight="1" spans="1:11">
      <c r="A6" s="65">
        <v>164001</v>
      </c>
      <c r="B6" s="65" t="s">
        <v>149</v>
      </c>
      <c r="C6" s="65" t="s">
        <v>249</v>
      </c>
      <c r="D6" s="65">
        <v>35</v>
      </c>
      <c r="E6" s="65">
        <v>2040401</v>
      </c>
      <c r="F6" s="65" t="s">
        <v>163</v>
      </c>
      <c r="G6" s="65">
        <v>50199</v>
      </c>
      <c r="H6" s="52" t="s">
        <v>172</v>
      </c>
      <c r="I6" s="65" t="s">
        <v>250</v>
      </c>
      <c r="J6" s="87" t="s">
        <v>251</v>
      </c>
      <c r="K6" s="65"/>
    </row>
    <row r="7" s="52" customFormat="1" ht="24.95" customHeight="1" spans="1:11">
      <c r="A7" s="65">
        <v>164001</v>
      </c>
      <c r="B7" s="65" t="s">
        <v>149</v>
      </c>
      <c r="C7" s="65" t="s">
        <v>252</v>
      </c>
      <c r="D7" s="65">
        <v>48.56</v>
      </c>
      <c r="E7" s="65">
        <v>2040401</v>
      </c>
      <c r="F7" s="65" t="s">
        <v>163</v>
      </c>
      <c r="G7" s="65">
        <v>50102</v>
      </c>
      <c r="H7" s="84" t="s">
        <v>253</v>
      </c>
      <c r="I7" s="65" t="s">
        <v>250</v>
      </c>
      <c r="J7" s="87" t="s">
        <v>251</v>
      </c>
      <c r="K7" s="65"/>
    </row>
    <row r="8" s="52" customFormat="1" ht="24.95" customHeight="1" spans="1:11">
      <c r="A8" s="65">
        <v>164001</v>
      </c>
      <c r="B8" s="65" t="s">
        <v>149</v>
      </c>
      <c r="C8" s="65" t="s">
        <v>254</v>
      </c>
      <c r="D8" s="65">
        <v>17</v>
      </c>
      <c r="E8" s="65">
        <v>2040401</v>
      </c>
      <c r="F8" s="65" t="s">
        <v>163</v>
      </c>
      <c r="G8" s="65">
        <v>50201</v>
      </c>
      <c r="H8" s="84" t="s">
        <v>175</v>
      </c>
      <c r="I8" s="65" t="s">
        <v>250</v>
      </c>
      <c r="J8" s="87" t="s">
        <v>251</v>
      </c>
      <c r="K8" s="65"/>
    </row>
    <row r="9" s="52" customFormat="1" ht="24.95" customHeight="1" spans="1:11">
      <c r="A9" s="65">
        <v>164001</v>
      </c>
      <c r="B9" s="65" t="s">
        <v>149</v>
      </c>
      <c r="C9" s="65" t="s">
        <v>255</v>
      </c>
      <c r="D9" s="65">
        <v>33.32</v>
      </c>
      <c r="E9" s="65">
        <v>2040499</v>
      </c>
      <c r="F9" s="65" t="s">
        <v>256</v>
      </c>
      <c r="G9" s="65">
        <v>50299</v>
      </c>
      <c r="H9" s="84" t="s">
        <v>257</v>
      </c>
      <c r="I9" s="65" t="s">
        <v>258</v>
      </c>
      <c r="J9" s="87" t="s">
        <v>251</v>
      </c>
      <c r="K9" s="65"/>
    </row>
    <row r="10" ht="24.95" customHeight="1" spans="1:11">
      <c r="A10" s="65">
        <v>164001</v>
      </c>
      <c r="B10" s="65" t="s">
        <v>149</v>
      </c>
      <c r="C10" s="65" t="s">
        <v>259</v>
      </c>
      <c r="D10" s="85">
        <v>23</v>
      </c>
      <c r="E10" s="65">
        <v>2040499</v>
      </c>
      <c r="F10" s="65" t="s">
        <v>256</v>
      </c>
      <c r="G10" s="85">
        <v>50299</v>
      </c>
      <c r="H10" s="84" t="s">
        <v>257</v>
      </c>
      <c r="I10" s="65" t="s">
        <v>258</v>
      </c>
      <c r="J10" s="87" t="s">
        <v>251</v>
      </c>
      <c r="K10" s="67"/>
    </row>
    <row r="11" ht="24.95" customHeight="1" spans="1:1">
      <c r="A11" t="s">
        <v>260</v>
      </c>
    </row>
    <row r="12" ht="24.95" customHeight="1"/>
  </sheetData>
  <mergeCells count="1">
    <mergeCell ref="A2:K2"/>
  </mergeCells>
  <printOptions horizontalCentered="1"/>
  <pageMargins left="0.75" right="0.75" top="1" bottom="1" header="0.509027777777778" footer="0.509027777777778"/>
  <pageSetup paperSize="9" scale="83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4"/>
  <sheetViews>
    <sheetView showGridLines="0" showZeros="0" workbookViewId="0">
      <selection activeCell="F11" sqref="F11"/>
    </sheetView>
  </sheetViews>
  <sheetFormatPr defaultColWidth="9.16666666666667" defaultRowHeight="12.75" customHeight="1"/>
  <cols>
    <col min="1" max="3" width="8.83333333333333" customWidth="1"/>
    <col min="4" max="9" width="15.8333333333333" customWidth="1"/>
    <col min="10" max="13" width="8.83333333333333" customWidth="1"/>
    <col min="14" max="16" width="15.8333333333333" customWidth="1"/>
    <col min="17" max="255" width="9.16666666666667" customWidth="1"/>
  </cols>
  <sheetData>
    <row r="1" ht="29.25" customHeight="1" spans="1:1">
      <c r="A1" s="53" t="s">
        <v>35</v>
      </c>
    </row>
    <row r="2" ht="23.25" customHeight="1" spans="1:16">
      <c r="A2" s="74" t="s">
        <v>36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9"/>
      <c r="O2" s="80"/>
      <c r="P2" s="80"/>
    </row>
    <row r="3" ht="26.25" customHeight="1" spans="14:14">
      <c r="N3" s="73" t="s">
        <v>43</v>
      </c>
    </row>
    <row r="4" ht="33" customHeight="1" spans="1:16">
      <c r="A4" s="60" t="s">
        <v>261</v>
      </c>
      <c r="B4" s="60"/>
      <c r="C4" s="60"/>
      <c r="D4" s="60" t="s">
        <v>134</v>
      </c>
      <c r="E4" s="56" t="s">
        <v>262</v>
      </c>
      <c r="F4" s="60" t="s">
        <v>263</v>
      </c>
      <c r="G4" s="75" t="s">
        <v>264</v>
      </c>
      <c r="H4" s="69" t="s">
        <v>265</v>
      </c>
      <c r="I4" s="60" t="s">
        <v>266</v>
      </c>
      <c r="J4" s="60" t="s">
        <v>267</v>
      </c>
      <c r="K4" s="60"/>
      <c r="L4" s="60" t="s">
        <v>268</v>
      </c>
      <c r="M4" s="60"/>
      <c r="N4" s="70" t="s">
        <v>269</v>
      </c>
      <c r="O4" s="60" t="s">
        <v>270</v>
      </c>
      <c r="P4" s="55" t="s">
        <v>271</v>
      </c>
    </row>
    <row r="5" ht="18" customHeight="1" spans="1:16">
      <c r="A5" s="76" t="s">
        <v>272</v>
      </c>
      <c r="B5" s="76" t="s">
        <v>273</v>
      </c>
      <c r="C5" s="76" t="s">
        <v>274</v>
      </c>
      <c r="D5" s="60"/>
      <c r="E5" s="56"/>
      <c r="F5" s="60"/>
      <c r="G5" s="77"/>
      <c r="H5" s="69"/>
      <c r="I5" s="60"/>
      <c r="J5" s="60" t="s">
        <v>272</v>
      </c>
      <c r="K5" s="60" t="s">
        <v>273</v>
      </c>
      <c r="L5" s="60" t="s">
        <v>272</v>
      </c>
      <c r="M5" s="60" t="s">
        <v>273</v>
      </c>
      <c r="N5" s="72"/>
      <c r="O5" s="60"/>
      <c r="P5" s="55"/>
    </row>
    <row r="6" ht="24.95" customHeight="1" spans="1:16">
      <c r="A6" s="63" t="s">
        <v>148</v>
      </c>
      <c r="B6" s="63" t="s">
        <v>148</v>
      </c>
      <c r="C6" s="63" t="s">
        <v>148</v>
      </c>
      <c r="D6" s="63" t="s">
        <v>148</v>
      </c>
      <c r="E6" s="63" t="s">
        <v>148</v>
      </c>
      <c r="F6" s="78" t="s">
        <v>148</v>
      </c>
      <c r="G6" s="63" t="s">
        <v>148</v>
      </c>
      <c r="H6" s="63" t="s">
        <v>148</v>
      </c>
      <c r="I6" s="63" t="s">
        <v>148</v>
      </c>
      <c r="J6" s="63" t="s">
        <v>148</v>
      </c>
      <c r="K6" s="63" t="s">
        <v>148</v>
      </c>
      <c r="L6" s="63" t="s">
        <v>148</v>
      </c>
      <c r="M6" s="63" t="s">
        <v>148</v>
      </c>
      <c r="N6" s="63" t="s">
        <v>148</v>
      </c>
      <c r="O6" s="63" t="s">
        <v>148</v>
      </c>
      <c r="P6" s="63" t="s">
        <v>148</v>
      </c>
    </row>
    <row r="7" ht="24.95" customHeight="1" spans="1:16">
      <c r="A7" s="67"/>
      <c r="B7" s="68"/>
      <c r="C7" s="68"/>
      <c r="D7" s="68"/>
      <c r="E7" s="67"/>
      <c r="F7" s="67"/>
      <c r="G7" s="67"/>
      <c r="H7" s="68"/>
      <c r="I7" s="68"/>
      <c r="J7" s="68"/>
      <c r="K7" s="68"/>
      <c r="L7" s="68"/>
      <c r="M7" s="68"/>
      <c r="N7" s="68"/>
      <c r="O7" s="68"/>
      <c r="P7" s="68"/>
    </row>
    <row r="8" ht="24.95" customHeight="1" spans="1:16">
      <c r="A8" s="67"/>
      <c r="B8" s="67"/>
      <c r="C8" s="68"/>
      <c r="D8" s="68"/>
      <c r="E8" s="67"/>
      <c r="F8" s="67"/>
      <c r="G8" s="67"/>
      <c r="H8" s="68"/>
      <c r="I8" s="68"/>
      <c r="J8" s="68"/>
      <c r="K8" s="68"/>
      <c r="L8" s="68"/>
      <c r="M8" s="68"/>
      <c r="N8" s="68"/>
      <c r="O8" s="68"/>
      <c r="P8" s="68"/>
    </row>
    <row r="9" ht="24.95" customHeight="1" spans="3:13">
      <c r="C9" s="53"/>
      <c r="D9" s="53"/>
      <c r="H9" s="53"/>
      <c r="J9" s="53"/>
      <c r="M9" s="53"/>
    </row>
    <row r="10" ht="24.95" customHeight="1" spans="13:13">
      <c r="M10" s="53"/>
    </row>
    <row r="11" ht="24.95" customHeight="1" spans="13:13">
      <c r="M11" s="53"/>
    </row>
    <row r="12" ht="24.95" customHeight="1" spans="13:13">
      <c r="M12" s="53"/>
    </row>
    <row r="13" ht="24.95" customHeight="1" spans="13:13">
      <c r="M13" s="53"/>
    </row>
    <row r="14" ht="24.95" customHeight="1"/>
    <row r="15" ht="24.95" customHeight="1"/>
    <row r="16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</sheetData>
  <mergeCells count="12"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90277777777778" right="0.590277777777778" top="0.786805555555556" bottom="0.786805555555556" header="0.5" footer="0.5"/>
  <pageSetup paperSize="9" scale="81" fitToHeight="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18"/>
  <sheetViews>
    <sheetView showGridLines="0" showZeros="0" zoomScale="115" zoomScaleNormal="115" workbookViewId="0">
      <selection activeCell="A9" sqref="A9:IV9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29" width="9.83333333333333" customWidth="1"/>
    <col min="30" max="30" width="9.16666666666667" customWidth="1"/>
  </cols>
  <sheetData>
    <row r="1" ht="30" customHeight="1" spans="1:1">
      <c r="A1" s="53" t="s">
        <v>38</v>
      </c>
    </row>
    <row r="2" ht="28.5" customHeight="1" spans="1:29">
      <c r="A2" s="54" t="s">
        <v>39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ht="22.5" customHeight="1" spans="29:29">
      <c r="AC3" s="73" t="s">
        <v>43</v>
      </c>
    </row>
    <row r="4" ht="17.25" customHeight="1" spans="1:29">
      <c r="A4" s="55" t="s">
        <v>134</v>
      </c>
      <c r="B4" s="55" t="s">
        <v>135</v>
      </c>
      <c r="C4" s="56" t="s">
        <v>275</v>
      </c>
      <c r="D4" s="57"/>
      <c r="E4" s="57"/>
      <c r="F4" s="57"/>
      <c r="G4" s="57"/>
      <c r="H4" s="57"/>
      <c r="I4" s="57"/>
      <c r="J4" s="57"/>
      <c r="K4" s="69"/>
      <c r="L4" s="56" t="s">
        <v>276</v>
      </c>
      <c r="M4" s="57"/>
      <c r="N4" s="57"/>
      <c r="O4" s="57"/>
      <c r="P4" s="57"/>
      <c r="Q4" s="57"/>
      <c r="R4" s="57"/>
      <c r="S4" s="57"/>
      <c r="T4" s="69"/>
      <c r="U4" s="56" t="s">
        <v>277</v>
      </c>
      <c r="V4" s="57"/>
      <c r="W4" s="57"/>
      <c r="X4" s="57"/>
      <c r="Y4" s="57"/>
      <c r="Z4" s="57"/>
      <c r="AA4" s="57"/>
      <c r="AB4" s="57"/>
      <c r="AC4" s="69"/>
    </row>
    <row r="5" ht="17.25" customHeight="1" spans="1:29">
      <c r="A5" s="55"/>
      <c r="B5" s="55"/>
      <c r="C5" s="58" t="s">
        <v>138</v>
      </c>
      <c r="D5" s="56" t="s">
        <v>278</v>
      </c>
      <c r="E5" s="57"/>
      <c r="F5" s="57"/>
      <c r="G5" s="57"/>
      <c r="H5" s="57"/>
      <c r="I5" s="69"/>
      <c r="J5" s="70" t="s">
        <v>279</v>
      </c>
      <c r="K5" s="70" t="s">
        <v>280</v>
      </c>
      <c r="L5" s="58" t="s">
        <v>138</v>
      </c>
      <c r="M5" s="56" t="s">
        <v>278</v>
      </c>
      <c r="N5" s="57"/>
      <c r="O5" s="57"/>
      <c r="P5" s="57"/>
      <c r="Q5" s="57"/>
      <c r="R5" s="69"/>
      <c r="S5" s="70" t="s">
        <v>279</v>
      </c>
      <c r="T5" s="70" t="s">
        <v>280</v>
      </c>
      <c r="U5" s="58" t="s">
        <v>138</v>
      </c>
      <c r="V5" s="56" t="s">
        <v>278</v>
      </c>
      <c r="W5" s="57"/>
      <c r="X5" s="57"/>
      <c r="Y5" s="57"/>
      <c r="Z5" s="57"/>
      <c r="AA5" s="69"/>
      <c r="AB5" s="70" t="s">
        <v>279</v>
      </c>
      <c r="AC5" s="70" t="s">
        <v>280</v>
      </c>
    </row>
    <row r="6" ht="23.25" customHeight="1" spans="1:29">
      <c r="A6" s="55"/>
      <c r="B6" s="55"/>
      <c r="C6" s="59"/>
      <c r="D6" s="60" t="s">
        <v>146</v>
      </c>
      <c r="E6" s="60" t="s">
        <v>281</v>
      </c>
      <c r="F6" s="60" t="s">
        <v>282</v>
      </c>
      <c r="G6" s="60" t="s">
        <v>283</v>
      </c>
      <c r="H6" s="60"/>
      <c r="I6" s="60"/>
      <c r="J6" s="71"/>
      <c r="K6" s="71"/>
      <c r="L6" s="59"/>
      <c r="M6" s="60" t="s">
        <v>146</v>
      </c>
      <c r="N6" s="60" t="s">
        <v>281</v>
      </c>
      <c r="O6" s="60" t="s">
        <v>282</v>
      </c>
      <c r="P6" s="60" t="s">
        <v>283</v>
      </c>
      <c r="Q6" s="60"/>
      <c r="R6" s="60"/>
      <c r="S6" s="71"/>
      <c r="T6" s="71"/>
      <c r="U6" s="59"/>
      <c r="V6" s="60" t="s">
        <v>146</v>
      </c>
      <c r="W6" s="60" t="s">
        <v>281</v>
      </c>
      <c r="X6" s="60" t="s">
        <v>282</v>
      </c>
      <c r="Y6" s="60" t="s">
        <v>283</v>
      </c>
      <c r="Z6" s="60"/>
      <c r="AA6" s="60"/>
      <c r="AB6" s="71"/>
      <c r="AC6" s="71"/>
    </row>
    <row r="7" ht="26.25" customHeight="1" spans="1:29">
      <c r="A7" s="55"/>
      <c r="B7" s="55"/>
      <c r="C7" s="61"/>
      <c r="D7" s="60"/>
      <c r="E7" s="60"/>
      <c r="F7" s="60"/>
      <c r="G7" s="62" t="s">
        <v>146</v>
      </c>
      <c r="H7" s="62" t="s">
        <v>284</v>
      </c>
      <c r="I7" s="62" t="s">
        <v>184</v>
      </c>
      <c r="J7" s="72"/>
      <c r="K7" s="72"/>
      <c r="L7" s="61"/>
      <c r="M7" s="60"/>
      <c r="N7" s="60"/>
      <c r="O7" s="60"/>
      <c r="P7" s="62" t="s">
        <v>146</v>
      </c>
      <c r="Q7" s="62" t="s">
        <v>284</v>
      </c>
      <c r="R7" s="62" t="s">
        <v>184</v>
      </c>
      <c r="S7" s="72"/>
      <c r="T7" s="72"/>
      <c r="U7" s="61"/>
      <c r="V7" s="60"/>
      <c r="W7" s="60"/>
      <c r="X7" s="60"/>
      <c r="Y7" s="62" t="s">
        <v>146</v>
      </c>
      <c r="Z7" s="62" t="s">
        <v>284</v>
      </c>
      <c r="AA7" s="62" t="s">
        <v>184</v>
      </c>
      <c r="AB7" s="72"/>
      <c r="AC7" s="72"/>
    </row>
    <row r="8" ht="24.95" customHeight="1" spans="1:29">
      <c r="A8" s="63" t="s">
        <v>148</v>
      </c>
      <c r="B8" s="63" t="s">
        <v>148</v>
      </c>
      <c r="C8" s="63">
        <v>1</v>
      </c>
      <c r="D8" s="64">
        <v>2</v>
      </c>
      <c r="E8" s="64">
        <v>3</v>
      </c>
      <c r="F8" s="64">
        <v>4</v>
      </c>
      <c r="G8" s="63">
        <v>5</v>
      </c>
      <c r="H8" s="63">
        <v>6</v>
      </c>
      <c r="I8" s="63">
        <v>7</v>
      </c>
      <c r="J8" s="63">
        <v>8</v>
      </c>
      <c r="K8" s="63">
        <v>9</v>
      </c>
      <c r="L8" s="63">
        <v>10</v>
      </c>
      <c r="M8" s="63">
        <v>11</v>
      </c>
      <c r="N8" s="63">
        <v>12</v>
      </c>
      <c r="O8" s="63">
        <v>13</v>
      </c>
      <c r="P8" s="63">
        <v>14</v>
      </c>
      <c r="Q8" s="63">
        <v>15</v>
      </c>
      <c r="R8" s="63">
        <v>16</v>
      </c>
      <c r="S8" s="63">
        <v>17</v>
      </c>
      <c r="T8" s="63">
        <v>18</v>
      </c>
      <c r="U8" s="63" t="s">
        <v>285</v>
      </c>
      <c r="V8" s="63" t="s">
        <v>286</v>
      </c>
      <c r="W8" s="63" t="s">
        <v>287</v>
      </c>
      <c r="X8" s="63" t="s">
        <v>288</v>
      </c>
      <c r="Y8" s="63" t="s">
        <v>289</v>
      </c>
      <c r="Z8" s="63" t="s">
        <v>290</v>
      </c>
      <c r="AA8" s="63" t="s">
        <v>291</v>
      </c>
      <c r="AB8" s="63" t="s">
        <v>292</v>
      </c>
      <c r="AC8" s="63" t="s">
        <v>293</v>
      </c>
    </row>
    <row r="9" s="52" customFormat="1" ht="24.95" customHeight="1" spans="1:29">
      <c r="A9" s="65">
        <v>164001</v>
      </c>
      <c r="B9" s="66" t="s">
        <v>149</v>
      </c>
      <c r="C9" s="66">
        <v>8.2</v>
      </c>
      <c r="D9" s="66">
        <v>8.2</v>
      </c>
      <c r="E9" s="66"/>
      <c r="F9" s="66">
        <v>1.17</v>
      </c>
      <c r="G9" s="66">
        <v>7.03</v>
      </c>
      <c r="H9" s="66"/>
      <c r="I9" s="66">
        <v>7.03</v>
      </c>
      <c r="J9" s="66"/>
      <c r="K9" s="66"/>
      <c r="L9" s="66">
        <v>6.07</v>
      </c>
      <c r="M9" s="66"/>
      <c r="N9" s="66"/>
      <c r="O9" s="66">
        <v>0</v>
      </c>
      <c r="P9" s="66"/>
      <c r="Q9" s="66"/>
      <c r="R9" s="66">
        <v>6.07</v>
      </c>
      <c r="S9" s="66"/>
      <c r="T9" s="66"/>
      <c r="U9" s="66"/>
      <c r="V9" s="66">
        <f>W9+X9+Y9</f>
        <v>-2.13</v>
      </c>
      <c r="W9" s="66">
        <f>N9-E9</f>
        <v>0</v>
      </c>
      <c r="X9" s="66">
        <f>O9-F9</f>
        <v>-1.17</v>
      </c>
      <c r="Y9" s="66">
        <f>Z9+AA9</f>
        <v>-0.96</v>
      </c>
      <c r="Z9" s="66">
        <f>Q9-H9</f>
        <v>0</v>
      </c>
      <c r="AA9" s="66">
        <f>R9-I9</f>
        <v>-0.96</v>
      </c>
      <c r="AB9" s="66">
        <f>S9-J9</f>
        <v>0</v>
      </c>
      <c r="AC9" s="66">
        <f>T9-K9</f>
        <v>0</v>
      </c>
    </row>
    <row r="10" ht="24.95" customHeight="1" spans="1:29">
      <c r="A10" s="67"/>
      <c r="B10" s="68"/>
      <c r="C10" s="68"/>
      <c r="D10" s="67"/>
      <c r="E10" s="68"/>
      <c r="F10" s="68"/>
      <c r="G10" s="68"/>
      <c r="H10" s="68"/>
      <c r="I10" s="68"/>
      <c r="J10" s="68"/>
      <c r="K10" s="68"/>
      <c r="L10" s="68"/>
      <c r="M10" s="67"/>
      <c r="N10" s="68"/>
      <c r="O10" s="68"/>
      <c r="P10" s="68"/>
      <c r="Q10" s="68"/>
      <c r="R10" s="68"/>
      <c r="S10" s="68"/>
      <c r="T10" s="68"/>
      <c r="U10" s="68"/>
      <c r="V10" s="67"/>
      <c r="W10" s="68"/>
      <c r="X10" s="68"/>
      <c r="Y10" s="68"/>
      <c r="Z10" s="68"/>
      <c r="AA10" s="68"/>
      <c r="AB10" s="68"/>
      <c r="AC10" s="68"/>
    </row>
    <row r="11" ht="24.95" customHeight="1" spans="1:29">
      <c r="A11" s="67"/>
      <c r="B11" s="67"/>
      <c r="C11" s="67"/>
      <c r="D11" s="67"/>
      <c r="E11" s="68"/>
      <c r="F11" s="68"/>
      <c r="G11" s="68"/>
      <c r="H11" s="68"/>
      <c r="I11" s="68"/>
      <c r="J11" s="68"/>
      <c r="K11" s="68"/>
      <c r="L11" s="67"/>
      <c r="M11" s="67"/>
      <c r="N11" s="68"/>
      <c r="O11" s="68"/>
      <c r="P11" s="68"/>
      <c r="Q11" s="68"/>
      <c r="R11" s="68"/>
      <c r="S11" s="68"/>
      <c r="T11" s="68"/>
      <c r="U11" s="67"/>
      <c r="V11" s="67"/>
      <c r="W11" s="68"/>
      <c r="X11" s="68"/>
      <c r="Y11" s="68"/>
      <c r="Z11" s="68"/>
      <c r="AA11" s="68"/>
      <c r="AB11" s="68"/>
      <c r="AC11" s="68"/>
    </row>
    <row r="12" ht="24.95" customHeight="1" spans="1:29">
      <c r="A12" s="67"/>
      <c r="B12" s="67"/>
      <c r="C12" s="67"/>
      <c r="D12" s="67"/>
      <c r="E12" s="67"/>
      <c r="F12" s="68"/>
      <c r="G12" s="68"/>
      <c r="H12" s="68"/>
      <c r="I12" s="68"/>
      <c r="J12" s="68"/>
      <c r="K12" s="68"/>
      <c r="L12" s="67"/>
      <c r="M12" s="67"/>
      <c r="N12" s="67"/>
      <c r="O12" s="68"/>
      <c r="P12" s="68"/>
      <c r="Q12" s="68"/>
      <c r="R12" s="68"/>
      <c r="S12" s="68"/>
      <c r="T12" s="68"/>
      <c r="U12" s="67"/>
      <c r="V12" s="67"/>
      <c r="W12" s="67"/>
      <c r="X12" s="68"/>
      <c r="Y12" s="68"/>
      <c r="Z12" s="68"/>
      <c r="AA12" s="68"/>
      <c r="AB12" s="68"/>
      <c r="AC12" s="68"/>
    </row>
    <row r="13" ht="24.95" customHeight="1" spans="6:11">
      <c r="F13" s="53"/>
      <c r="G13" s="53"/>
      <c r="H13" s="53"/>
      <c r="I13" s="53"/>
      <c r="J13" s="53"/>
      <c r="K13" s="53"/>
    </row>
    <row r="14" ht="24.95" customHeight="1" spans="7:11">
      <c r="G14" s="53"/>
      <c r="H14" s="53"/>
      <c r="K14" s="53"/>
    </row>
    <row r="15" ht="24.95" customHeight="1" spans="8:11">
      <c r="H15" s="53"/>
      <c r="K15" s="53"/>
    </row>
    <row r="16" ht="24.95" customHeight="1" spans="8:11">
      <c r="H16" s="53"/>
      <c r="K16" s="53"/>
    </row>
    <row r="17" customHeight="1" spans="9:11">
      <c r="I17" s="53"/>
      <c r="K17" s="53"/>
    </row>
    <row r="18" customHeight="1" spans="9:10">
      <c r="I18" s="53"/>
      <c r="J18" s="53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8888888888889" right="0.588888888888889" top="0.788888888888889" bottom="0.788888888888889" header="0.5" footer="0.5"/>
  <pageSetup paperSize="9" scale="56" fitToHeight="0" orientation="landscape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3"/>
  <sheetViews>
    <sheetView showGridLines="0" topLeftCell="A34" workbookViewId="0">
      <selection activeCell="H8" sqref="H8:I9"/>
    </sheetView>
  </sheetViews>
  <sheetFormatPr defaultColWidth="12" defaultRowHeight="14.25"/>
  <cols>
    <col min="1" max="2" width="8.16666666666667" style="2" customWidth="1"/>
    <col min="3" max="3" width="16.5" style="2" customWidth="1"/>
    <col min="4" max="4" width="32.5" style="2" customWidth="1"/>
    <col min="5" max="5" width="26.1666666666667" style="2" customWidth="1"/>
    <col min="6" max="6" width="16.5" style="2" customWidth="1"/>
    <col min="7" max="7" width="16.8333333333333" style="2" customWidth="1"/>
    <col min="8" max="8" width="16.5" style="2" customWidth="1"/>
    <col min="9" max="9" width="26.1666666666667" style="2" customWidth="1"/>
    <col min="10" max="16384" width="12" style="2"/>
  </cols>
  <sheetData>
    <row r="1" ht="16.5" customHeight="1" spans="1:4">
      <c r="A1" s="3" t="s">
        <v>40</v>
      </c>
      <c r="B1" s="4"/>
      <c r="C1" s="4"/>
      <c r="D1" s="4"/>
    </row>
    <row r="2" ht="33.75" customHeight="1" spans="1:9">
      <c r="A2" s="5" t="s">
        <v>294</v>
      </c>
      <c r="B2" s="5"/>
      <c r="C2" s="5"/>
      <c r="D2" s="5"/>
      <c r="E2" s="5"/>
      <c r="F2" s="5"/>
      <c r="G2" s="5"/>
      <c r="H2" s="5"/>
      <c r="I2" s="5"/>
    </row>
    <row r="3" s="1" customFormat="1" customHeight="1" spans="1:9">
      <c r="A3" s="6"/>
      <c r="B3" s="6"/>
      <c r="C3" s="6"/>
      <c r="D3" s="6"/>
      <c r="E3" s="6"/>
      <c r="F3" s="6"/>
      <c r="G3" s="6"/>
      <c r="H3" s="6"/>
      <c r="I3" s="6"/>
    </row>
    <row r="4" s="1" customFormat="1" ht="21.75" customHeight="1" spans="1:2">
      <c r="A4" s="7"/>
      <c r="B4" s="8"/>
    </row>
    <row r="5" s="1" customFormat="1" ht="21.95" customHeight="1" spans="1:9">
      <c r="A5" s="9" t="s">
        <v>295</v>
      </c>
      <c r="B5" s="10"/>
      <c r="C5" s="10"/>
      <c r="D5" s="11" t="s">
        <v>296</v>
      </c>
      <c r="E5" s="11"/>
      <c r="F5" s="11"/>
      <c r="G5" s="11"/>
      <c r="H5" s="11"/>
      <c r="I5" s="11"/>
    </row>
    <row r="6" s="1" customFormat="1" ht="21.95" customHeight="1" spans="1:9">
      <c r="A6" s="9" t="s">
        <v>297</v>
      </c>
      <c r="B6" s="10"/>
      <c r="C6" s="10"/>
      <c r="D6" s="11" t="s">
        <v>298</v>
      </c>
      <c r="E6" s="11"/>
      <c r="F6" s="9" t="s">
        <v>299</v>
      </c>
      <c r="G6" s="12"/>
      <c r="H6" s="11" t="s">
        <v>149</v>
      </c>
      <c r="I6" s="11"/>
    </row>
    <row r="7" s="1" customFormat="1" ht="21.95" customHeight="1" spans="1:9">
      <c r="A7" s="9" t="s">
        <v>300</v>
      </c>
      <c r="B7" s="10"/>
      <c r="C7" s="10"/>
      <c r="D7" s="11" t="s">
        <v>301</v>
      </c>
      <c r="E7" s="11"/>
      <c r="F7" s="9" t="s">
        <v>302</v>
      </c>
      <c r="G7" s="12"/>
      <c r="H7" s="11" t="s">
        <v>276</v>
      </c>
      <c r="I7" s="11"/>
    </row>
    <row r="8" s="1" customFormat="1" ht="21.95" customHeight="1" spans="1:9">
      <c r="A8" s="13" t="s">
        <v>303</v>
      </c>
      <c r="B8" s="14"/>
      <c r="C8" s="15"/>
      <c r="D8" s="16" t="s">
        <v>304</v>
      </c>
      <c r="E8" s="11">
        <v>24</v>
      </c>
      <c r="F8" s="17" t="s">
        <v>305</v>
      </c>
      <c r="G8" s="18"/>
      <c r="H8" s="9">
        <v>24</v>
      </c>
      <c r="I8" s="12"/>
    </row>
    <row r="9" s="1" customFormat="1" ht="21.95" customHeight="1" spans="1:9">
      <c r="A9" s="19"/>
      <c r="B9" s="20"/>
      <c r="C9" s="21"/>
      <c r="D9" s="16" t="s">
        <v>306</v>
      </c>
      <c r="E9" s="11">
        <v>24</v>
      </c>
      <c r="F9" s="17" t="s">
        <v>306</v>
      </c>
      <c r="G9" s="18"/>
      <c r="H9" s="9">
        <v>24</v>
      </c>
      <c r="I9" s="12"/>
    </row>
    <row r="10" s="1" customFormat="1" ht="21.95" customHeight="1" spans="1:9">
      <c r="A10" s="22"/>
      <c r="B10" s="23"/>
      <c r="C10" s="24"/>
      <c r="D10" s="16" t="s">
        <v>307</v>
      </c>
      <c r="E10" s="16"/>
      <c r="F10" s="17" t="s">
        <v>307</v>
      </c>
      <c r="G10" s="18"/>
      <c r="H10" s="25"/>
      <c r="I10" s="46"/>
    </row>
    <row r="11" s="1" customFormat="1" ht="21.95" customHeight="1" spans="1:9">
      <c r="A11" s="11" t="s">
        <v>308</v>
      </c>
      <c r="B11" s="11" t="s">
        <v>309</v>
      </c>
      <c r="C11" s="11"/>
      <c r="D11" s="11"/>
      <c r="E11" s="11"/>
      <c r="F11" s="9" t="s">
        <v>310</v>
      </c>
      <c r="G11" s="10"/>
      <c r="H11" s="10"/>
      <c r="I11" s="12"/>
    </row>
    <row r="12" s="1" customFormat="1" ht="107.25" customHeight="1" spans="1:9">
      <c r="A12" s="11"/>
      <c r="B12" s="26"/>
      <c r="C12" s="26"/>
      <c r="D12" s="26"/>
      <c r="E12" s="26"/>
      <c r="F12" s="26" t="s">
        <v>311</v>
      </c>
      <c r="G12" s="26"/>
      <c r="H12" s="26"/>
      <c r="I12" s="26"/>
    </row>
    <row r="13" s="1" customFormat="1" ht="24" spans="1:9">
      <c r="A13" s="27" t="s">
        <v>312</v>
      </c>
      <c r="B13" s="27" t="s">
        <v>313</v>
      </c>
      <c r="C13" s="11" t="s">
        <v>314</v>
      </c>
      <c r="D13" s="11" t="s">
        <v>315</v>
      </c>
      <c r="E13" s="11" t="s">
        <v>316</v>
      </c>
      <c r="F13" s="11" t="s">
        <v>314</v>
      </c>
      <c r="G13" s="9" t="s">
        <v>315</v>
      </c>
      <c r="H13" s="12"/>
      <c r="I13" s="11" t="s">
        <v>316</v>
      </c>
    </row>
    <row r="14" s="1" customFormat="1" ht="27.75" customHeight="1" spans="1:9">
      <c r="A14" s="28"/>
      <c r="B14" s="11" t="s">
        <v>317</v>
      </c>
      <c r="C14" s="27" t="s">
        <v>318</v>
      </c>
      <c r="D14" s="16" t="s">
        <v>319</v>
      </c>
      <c r="E14" s="29"/>
      <c r="F14" s="27" t="s">
        <v>318</v>
      </c>
      <c r="G14" s="13" t="s">
        <v>320</v>
      </c>
      <c r="H14" s="30"/>
      <c r="I14" s="47" t="s">
        <v>321</v>
      </c>
    </row>
    <row r="15" s="1" customFormat="1" ht="21.95" customHeight="1" spans="1:9">
      <c r="A15" s="28"/>
      <c r="B15" s="11"/>
      <c r="C15" s="28"/>
      <c r="D15" s="16" t="s">
        <v>322</v>
      </c>
      <c r="E15" s="16"/>
      <c r="F15" s="28"/>
      <c r="G15" s="31"/>
      <c r="H15" s="32"/>
      <c r="I15" s="48"/>
    </row>
    <row r="16" s="1" customFormat="1" ht="21.95" customHeight="1" spans="1:9">
      <c r="A16" s="28"/>
      <c r="B16" s="11"/>
      <c r="C16" s="33"/>
      <c r="D16" s="16" t="s">
        <v>323</v>
      </c>
      <c r="E16" s="16"/>
      <c r="F16" s="33"/>
      <c r="G16" s="34"/>
      <c r="H16" s="35"/>
      <c r="I16" s="49"/>
    </row>
    <row r="17" s="1" customFormat="1" ht="21.95" customHeight="1" spans="1:9">
      <c r="A17" s="28"/>
      <c r="B17" s="11"/>
      <c r="C17" s="27" t="s">
        <v>324</v>
      </c>
      <c r="D17" s="16" t="s">
        <v>319</v>
      </c>
      <c r="E17" s="16"/>
      <c r="F17" s="27" t="s">
        <v>324</v>
      </c>
      <c r="G17" s="13" t="s">
        <v>325</v>
      </c>
      <c r="H17" s="30"/>
      <c r="I17" s="47">
        <v>1</v>
      </c>
    </row>
    <row r="18" s="1" customFormat="1" ht="21.95" customHeight="1" spans="1:9">
      <c r="A18" s="28"/>
      <c r="B18" s="11"/>
      <c r="C18" s="28"/>
      <c r="D18" s="16" t="s">
        <v>322</v>
      </c>
      <c r="E18" s="16"/>
      <c r="F18" s="28"/>
      <c r="G18" s="31"/>
      <c r="H18" s="32"/>
      <c r="I18" s="48"/>
    </row>
    <row r="19" s="1" customFormat="1" ht="21.95" customHeight="1" spans="1:9">
      <c r="A19" s="28"/>
      <c r="B19" s="11"/>
      <c r="C19" s="33"/>
      <c r="D19" s="16" t="s">
        <v>323</v>
      </c>
      <c r="E19" s="16"/>
      <c r="F19" s="33"/>
      <c r="G19" s="34"/>
      <c r="H19" s="35"/>
      <c r="I19" s="49"/>
    </row>
    <row r="20" s="1" customFormat="1" ht="21.95" customHeight="1" spans="1:9">
      <c r="A20" s="28"/>
      <c r="B20" s="11"/>
      <c r="C20" s="27" t="s">
        <v>326</v>
      </c>
      <c r="D20" s="16" t="s">
        <v>319</v>
      </c>
      <c r="E20" s="16"/>
      <c r="F20" s="27" t="s">
        <v>326</v>
      </c>
      <c r="G20" s="13" t="s">
        <v>327</v>
      </c>
      <c r="H20" s="30"/>
      <c r="I20" s="27" t="s">
        <v>328</v>
      </c>
    </row>
    <row r="21" s="1" customFormat="1" ht="21.95" customHeight="1" spans="1:9">
      <c r="A21" s="28"/>
      <c r="B21" s="11"/>
      <c r="C21" s="28"/>
      <c r="D21" s="16" t="s">
        <v>322</v>
      </c>
      <c r="E21" s="16"/>
      <c r="F21" s="28"/>
      <c r="G21" s="31"/>
      <c r="H21" s="32"/>
      <c r="I21" s="28"/>
    </row>
    <row r="22" s="1" customFormat="1" ht="21.95" customHeight="1" spans="1:9">
      <c r="A22" s="28"/>
      <c r="B22" s="11"/>
      <c r="C22" s="33"/>
      <c r="D22" s="16" t="s">
        <v>323</v>
      </c>
      <c r="E22" s="16"/>
      <c r="F22" s="33"/>
      <c r="G22" s="34"/>
      <c r="H22" s="35"/>
      <c r="I22" s="33"/>
    </row>
    <row r="23" s="1" customFormat="1" ht="21.95" customHeight="1" spans="1:9">
      <c r="A23" s="28"/>
      <c r="B23" s="11"/>
      <c r="C23" s="27" t="s">
        <v>329</v>
      </c>
      <c r="D23" s="16" t="s">
        <v>319</v>
      </c>
      <c r="E23" s="16"/>
      <c r="F23" s="27" t="s">
        <v>329</v>
      </c>
      <c r="G23" s="13" t="s">
        <v>330</v>
      </c>
      <c r="H23" s="30"/>
      <c r="I23" s="27" t="s">
        <v>331</v>
      </c>
    </row>
    <row r="24" s="1" customFormat="1" ht="21.95" customHeight="1" spans="1:9">
      <c r="A24" s="28"/>
      <c r="B24" s="11"/>
      <c r="C24" s="28"/>
      <c r="D24" s="16" t="s">
        <v>322</v>
      </c>
      <c r="E24" s="16"/>
      <c r="F24" s="28"/>
      <c r="G24" s="31"/>
      <c r="H24" s="32"/>
      <c r="I24" s="50"/>
    </row>
    <row r="25" s="1" customFormat="1" ht="21.95" customHeight="1" spans="1:9">
      <c r="A25" s="28"/>
      <c r="B25" s="11"/>
      <c r="C25" s="33"/>
      <c r="D25" s="16" t="s">
        <v>323</v>
      </c>
      <c r="E25" s="16"/>
      <c r="F25" s="33"/>
      <c r="G25" s="34"/>
      <c r="H25" s="35"/>
      <c r="I25" s="51"/>
    </row>
    <row r="26" s="1" customFormat="1" ht="21.95" customHeight="1" spans="1:9">
      <c r="A26" s="28"/>
      <c r="B26" s="11"/>
      <c r="C26" s="11" t="s">
        <v>332</v>
      </c>
      <c r="D26" s="16"/>
      <c r="E26" s="11"/>
      <c r="F26" s="11" t="s">
        <v>332</v>
      </c>
      <c r="G26" s="36"/>
      <c r="H26" s="37"/>
      <c r="I26" s="16"/>
    </row>
    <row r="27" s="1" customFormat="1" ht="21.95" customHeight="1" spans="1:9">
      <c r="A27" s="28"/>
      <c r="B27" s="11" t="s">
        <v>333</v>
      </c>
      <c r="C27" s="27" t="s">
        <v>334</v>
      </c>
      <c r="D27" s="16" t="s">
        <v>319</v>
      </c>
      <c r="E27" s="16"/>
      <c r="F27" s="27" t="s">
        <v>334</v>
      </c>
      <c r="G27" s="13"/>
      <c r="H27" s="30"/>
      <c r="I27" s="27"/>
    </row>
    <row r="28" s="1" customFormat="1" ht="21.95" customHeight="1" spans="1:9">
      <c r="A28" s="28"/>
      <c r="B28" s="11"/>
      <c r="C28" s="28"/>
      <c r="D28" s="16" t="s">
        <v>322</v>
      </c>
      <c r="E28" s="16"/>
      <c r="F28" s="28"/>
      <c r="G28" s="31"/>
      <c r="H28" s="32"/>
      <c r="I28" s="28"/>
    </row>
    <row r="29" s="1" customFormat="1" ht="21.95" customHeight="1" spans="1:9">
      <c r="A29" s="28"/>
      <c r="B29" s="11"/>
      <c r="C29" s="33"/>
      <c r="D29" s="16" t="s">
        <v>323</v>
      </c>
      <c r="E29" s="16"/>
      <c r="F29" s="33"/>
      <c r="G29" s="34"/>
      <c r="H29" s="35"/>
      <c r="I29" s="33"/>
    </row>
    <row r="30" s="1" customFormat="1" ht="27.75" customHeight="1" spans="1:9">
      <c r="A30" s="28"/>
      <c r="B30" s="11"/>
      <c r="C30" s="27" t="s">
        <v>335</v>
      </c>
      <c r="D30" s="16" t="s">
        <v>319</v>
      </c>
      <c r="E30" s="16"/>
      <c r="F30" s="27" t="s">
        <v>335</v>
      </c>
      <c r="G30" s="13" t="s">
        <v>336</v>
      </c>
      <c r="H30" s="30"/>
      <c r="I30" s="27" t="s">
        <v>337</v>
      </c>
    </row>
    <row r="31" s="1" customFormat="1" ht="21.95" customHeight="1" spans="1:9">
      <c r="A31" s="28"/>
      <c r="B31" s="11"/>
      <c r="C31" s="28"/>
      <c r="D31" s="16" t="s">
        <v>322</v>
      </c>
      <c r="E31" s="16"/>
      <c r="F31" s="28"/>
      <c r="G31" s="31"/>
      <c r="H31" s="32"/>
      <c r="I31" s="28"/>
    </row>
    <row r="32" s="1" customFormat="1" ht="21.95" customHeight="1" spans="1:9">
      <c r="A32" s="28"/>
      <c r="B32" s="11"/>
      <c r="C32" s="33"/>
      <c r="D32" s="16" t="s">
        <v>323</v>
      </c>
      <c r="E32" s="16"/>
      <c r="F32" s="33"/>
      <c r="G32" s="34"/>
      <c r="H32" s="35"/>
      <c r="I32" s="33"/>
    </row>
    <row r="33" s="1" customFormat="1" ht="21.95" customHeight="1" spans="1:9">
      <c r="A33" s="28"/>
      <c r="B33" s="11"/>
      <c r="C33" s="27" t="s">
        <v>338</v>
      </c>
      <c r="D33" s="16" t="s">
        <v>319</v>
      </c>
      <c r="E33" s="16"/>
      <c r="F33" s="27" t="s">
        <v>338</v>
      </c>
      <c r="G33" s="13"/>
      <c r="H33" s="30"/>
      <c r="I33" s="27"/>
    </row>
    <row r="34" s="1" customFormat="1" ht="21.95" customHeight="1" spans="1:9">
      <c r="A34" s="28"/>
      <c r="B34" s="11"/>
      <c r="C34" s="28"/>
      <c r="D34" s="16" t="s">
        <v>322</v>
      </c>
      <c r="E34" s="16"/>
      <c r="F34" s="28"/>
      <c r="G34" s="31"/>
      <c r="H34" s="32"/>
      <c r="I34" s="28"/>
    </row>
    <row r="35" s="1" customFormat="1" ht="21.95" customHeight="1" spans="1:9">
      <c r="A35" s="28"/>
      <c r="B35" s="11"/>
      <c r="C35" s="33"/>
      <c r="D35" s="16" t="s">
        <v>323</v>
      </c>
      <c r="E35" s="16"/>
      <c r="F35" s="33"/>
      <c r="G35" s="34"/>
      <c r="H35" s="35"/>
      <c r="I35" s="33"/>
    </row>
    <row r="36" s="1" customFormat="1" ht="21.95" customHeight="1" spans="1:9">
      <c r="A36" s="28"/>
      <c r="B36" s="11"/>
      <c r="C36" s="27" t="s">
        <v>339</v>
      </c>
      <c r="D36" s="16" t="s">
        <v>319</v>
      </c>
      <c r="E36" s="16"/>
      <c r="F36" s="27" t="s">
        <v>339</v>
      </c>
      <c r="G36" s="17" t="s">
        <v>340</v>
      </c>
      <c r="H36" s="38"/>
      <c r="I36" s="27"/>
    </row>
    <row r="37" s="1" customFormat="1" ht="21.95" customHeight="1" spans="1:9">
      <c r="A37" s="28"/>
      <c r="B37" s="11"/>
      <c r="C37" s="28"/>
      <c r="D37" s="16" t="s">
        <v>322</v>
      </c>
      <c r="E37" s="16"/>
      <c r="F37" s="28"/>
      <c r="G37" s="39"/>
      <c r="H37" s="40"/>
      <c r="I37" s="28"/>
    </row>
    <row r="38" s="1" customFormat="1" ht="21.95" customHeight="1" spans="1:9">
      <c r="A38" s="28"/>
      <c r="B38" s="11"/>
      <c r="C38" s="33"/>
      <c r="D38" s="16" t="s">
        <v>323</v>
      </c>
      <c r="E38" s="16"/>
      <c r="F38" s="33"/>
      <c r="G38" s="41"/>
      <c r="H38" s="42"/>
      <c r="I38" s="33"/>
    </row>
    <row r="39" s="1" customFormat="1" ht="21.95" customHeight="1" spans="1:9">
      <c r="A39" s="28"/>
      <c r="B39" s="11"/>
      <c r="C39" s="11" t="s">
        <v>332</v>
      </c>
      <c r="D39" s="16"/>
      <c r="E39" s="16"/>
      <c r="F39" s="11" t="s">
        <v>332</v>
      </c>
      <c r="G39" s="43"/>
      <c r="H39" s="44"/>
      <c r="I39" s="16"/>
    </row>
    <row r="40" s="1" customFormat="1" ht="21.95" customHeight="1" spans="1:9">
      <c r="A40" s="28"/>
      <c r="B40" s="27" t="s">
        <v>341</v>
      </c>
      <c r="C40" s="27" t="s">
        <v>342</v>
      </c>
      <c r="D40" s="16" t="s">
        <v>319</v>
      </c>
      <c r="E40" s="45"/>
      <c r="F40" s="27" t="s">
        <v>342</v>
      </c>
      <c r="G40" s="13" t="s">
        <v>343</v>
      </c>
      <c r="H40" s="30"/>
      <c r="I40" s="47">
        <v>0.95</v>
      </c>
    </row>
    <row r="41" s="1" customFormat="1" ht="21.95" customHeight="1" spans="1:9">
      <c r="A41" s="28"/>
      <c r="B41" s="28"/>
      <c r="C41" s="28"/>
      <c r="D41" s="16" t="s">
        <v>322</v>
      </c>
      <c r="E41" s="11"/>
      <c r="F41" s="28"/>
      <c r="G41" s="31"/>
      <c r="H41" s="32"/>
      <c r="I41" s="48"/>
    </row>
    <row r="42" s="1" customFormat="1" ht="21.95" customHeight="1" spans="1:9">
      <c r="A42" s="28"/>
      <c r="B42" s="28"/>
      <c r="C42" s="33"/>
      <c r="D42" s="16" t="s">
        <v>323</v>
      </c>
      <c r="E42" s="11"/>
      <c r="F42" s="33"/>
      <c r="G42" s="34"/>
      <c r="H42" s="35"/>
      <c r="I42" s="49"/>
    </row>
    <row r="43" s="1" customFormat="1" ht="25.5" customHeight="1" spans="1:9">
      <c r="A43" s="33"/>
      <c r="B43" s="33"/>
      <c r="C43" s="11" t="s">
        <v>332</v>
      </c>
      <c r="D43" s="16"/>
      <c r="E43" s="11"/>
      <c r="F43" s="11" t="s">
        <v>332</v>
      </c>
      <c r="G43" s="43"/>
      <c r="H43" s="44"/>
      <c r="I43" s="16"/>
    </row>
  </sheetData>
  <mergeCells count="67">
    <mergeCell ref="A2:I2"/>
    <mergeCell ref="A3:I3"/>
    <mergeCell ref="A5:C5"/>
    <mergeCell ref="D5:I5"/>
    <mergeCell ref="A6:C6"/>
    <mergeCell ref="D6:E6"/>
    <mergeCell ref="F6:G6"/>
    <mergeCell ref="H6:I6"/>
    <mergeCell ref="A7:C7"/>
    <mergeCell ref="D7:E7"/>
    <mergeCell ref="F7:G7"/>
    <mergeCell ref="H7:I7"/>
    <mergeCell ref="F8:G8"/>
    <mergeCell ref="H8:I8"/>
    <mergeCell ref="F9:G9"/>
    <mergeCell ref="H9:I9"/>
    <mergeCell ref="F10:G10"/>
    <mergeCell ref="H10:I10"/>
    <mergeCell ref="B11:E11"/>
    <mergeCell ref="F11:I11"/>
    <mergeCell ref="B12:E12"/>
    <mergeCell ref="F12:I12"/>
    <mergeCell ref="G13:H13"/>
    <mergeCell ref="G39:H39"/>
    <mergeCell ref="G43:H43"/>
    <mergeCell ref="A11:A12"/>
    <mergeCell ref="A13:A43"/>
    <mergeCell ref="B14:B26"/>
    <mergeCell ref="B27:B39"/>
    <mergeCell ref="B40:B43"/>
    <mergeCell ref="C14:C16"/>
    <mergeCell ref="C17:C19"/>
    <mergeCell ref="C20:C22"/>
    <mergeCell ref="C23:C25"/>
    <mergeCell ref="C27:C29"/>
    <mergeCell ref="C30:C32"/>
    <mergeCell ref="C33:C35"/>
    <mergeCell ref="C36:C38"/>
    <mergeCell ref="C40:C42"/>
    <mergeCell ref="F14:F16"/>
    <mergeCell ref="F17:F19"/>
    <mergeCell ref="F20:F22"/>
    <mergeCell ref="F23:F25"/>
    <mergeCell ref="F27:F29"/>
    <mergeCell ref="F30:F32"/>
    <mergeCell ref="F33:F35"/>
    <mergeCell ref="F36:F38"/>
    <mergeCell ref="F40:F42"/>
    <mergeCell ref="I14:I16"/>
    <mergeCell ref="I17:I19"/>
    <mergeCell ref="I20:I22"/>
    <mergeCell ref="I23:I25"/>
    <mergeCell ref="I27:I29"/>
    <mergeCell ref="I30:I32"/>
    <mergeCell ref="I33:I35"/>
    <mergeCell ref="I36:I38"/>
    <mergeCell ref="I40:I42"/>
    <mergeCell ref="G14:H16"/>
    <mergeCell ref="G17:H19"/>
    <mergeCell ref="A8:C10"/>
    <mergeCell ref="G20:H22"/>
    <mergeCell ref="G33:H35"/>
    <mergeCell ref="G27:H29"/>
    <mergeCell ref="G30:H32"/>
    <mergeCell ref="G40:H42"/>
    <mergeCell ref="G36:H38"/>
    <mergeCell ref="G23:H25"/>
  </mergeCells>
  <printOptions horizontalCentered="1"/>
  <pageMargins left="0.46875" right="0.46875" top="0.759027777777778" bottom="0.388888888888889" header="0.349305555555556" footer="0.2"/>
  <pageSetup paperSize="9" scale="68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topLeftCell="A7" workbookViewId="0">
      <selection activeCell="B10" sqref="B10:J10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63" customWidth="1"/>
  </cols>
  <sheetData>
    <row r="1" ht="48" customHeight="1" spans="1:12">
      <c r="A1" s="163" t="s">
        <v>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3" ht="30" customHeight="1" spans="1:12">
      <c r="A3" s="164" t="s">
        <v>6</v>
      </c>
      <c r="B3" s="164" t="s">
        <v>7</v>
      </c>
      <c r="C3" s="164"/>
      <c r="D3" s="164"/>
      <c r="E3" s="164"/>
      <c r="F3" s="164"/>
      <c r="G3" s="164"/>
      <c r="H3" s="164"/>
      <c r="I3" s="164"/>
      <c r="J3" s="164"/>
      <c r="K3" s="165" t="s">
        <v>8</v>
      </c>
      <c r="L3" s="165" t="s">
        <v>9</v>
      </c>
    </row>
    <row r="4" s="162" customFormat="1" ht="30" customHeight="1" spans="1:12">
      <c r="A4" s="165" t="s">
        <v>10</v>
      </c>
      <c r="B4" s="166" t="s">
        <v>11</v>
      </c>
      <c r="C4" s="166"/>
      <c r="D4" s="166"/>
      <c r="E4" s="166"/>
      <c r="F4" s="166"/>
      <c r="G4" s="166"/>
      <c r="H4" s="166"/>
      <c r="I4" s="166"/>
      <c r="J4" s="166"/>
      <c r="K4" s="165" t="s">
        <v>12</v>
      </c>
      <c r="L4" s="165"/>
    </row>
    <row r="5" s="162" customFormat="1" ht="30" customHeight="1" spans="1:12">
      <c r="A5" s="165" t="s">
        <v>13</v>
      </c>
      <c r="B5" s="166" t="s">
        <v>14</v>
      </c>
      <c r="C5" s="166"/>
      <c r="D5" s="166"/>
      <c r="E5" s="166"/>
      <c r="F5" s="166"/>
      <c r="G5" s="166"/>
      <c r="H5" s="166"/>
      <c r="I5" s="166"/>
      <c r="J5" s="166"/>
      <c r="K5" s="165" t="s">
        <v>12</v>
      </c>
      <c r="L5" s="165"/>
    </row>
    <row r="6" s="162" customFormat="1" ht="30" customHeight="1" spans="1:12">
      <c r="A6" s="165" t="s">
        <v>15</v>
      </c>
      <c r="B6" s="166" t="s">
        <v>16</v>
      </c>
      <c r="C6" s="166"/>
      <c r="D6" s="166"/>
      <c r="E6" s="166"/>
      <c r="F6" s="166"/>
      <c r="G6" s="166"/>
      <c r="H6" s="166"/>
      <c r="I6" s="166"/>
      <c r="J6" s="166"/>
      <c r="K6" s="165" t="s">
        <v>12</v>
      </c>
      <c r="L6" s="165"/>
    </row>
    <row r="7" s="162" customFormat="1" ht="30" customHeight="1" spans="1:12">
      <c r="A7" s="165" t="s">
        <v>17</v>
      </c>
      <c r="B7" s="166" t="s">
        <v>18</v>
      </c>
      <c r="C7" s="166"/>
      <c r="D7" s="166"/>
      <c r="E7" s="166"/>
      <c r="F7" s="166"/>
      <c r="G7" s="166"/>
      <c r="H7" s="166"/>
      <c r="I7" s="166"/>
      <c r="J7" s="166"/>
      <c r="K7" s="165" t="s">
        <v>12</v>
      </c>
      <c r="L7" s="165"/>
    </row>
    <row r="8" s="162" customFormat="1" ht="30" customHeight="1" spans="1:12">
      <c r="A8" s="165" t="s">
        <v>19</v>
      </c>
      <c r="B8" s="166" t="s">
        <v>20</v>
      </c>
      <c r="C8" s="166"/>
      <c r="D8" s="166"/>
      <c r="E8" s="166"/>
      <c r="F8" s="166"/>
      <c r="G8" s="166"/>
      <c r="H8" s="166"/>
      <c r="I8" s="166"/>
      <c r="J8" s="166"/>
      <c r="K8" s="165" t="s">
        <v>12</v>
      </c>
      <c r="L8" s="165"/>
    </row>
    <row r="9" s="162" customFormat="1" ht="30" customHeight="1" spans="1:12">
      <c r="A9" s="165" t="s">
        <v>21</v>
      </c>
      <c r="B9" s="166" t="s">
        <v>22</v>
      </c>
      <c r="C9" s="166"/>
      <c r="D9" s="166"/>
      <c r="E9" s="166"/>
      <c r="F9" s="166"/>
      <c r="G9" s="166"/>
      <c r="H9" s="166"/>
      <c r="I9" s="166"/>
      <c r="J9" s="166"/>
      <c r="K9" s="165" t="s">
        <v>12</v>
      </c>
      <c r="L9" s="165"/>
    </row>
    <row r="10" s="162" customFormat="1" ht="30" customHeight="1" spans="1:12">
      <c r="A10" s="165" t="s">
        <v>23</v>
      </c>
      <c r="B10" s="166" t="s">
        <v>24</v>
      </c>
      <c r="C10" s="166"/>
      <c r="D10" s="166"/>
      <c r="E10" s="166"/>
      <c r="F10" s="166"/>
      <c r="G10" s="166"/>
      <c r="H10" s="166"/>
      <c r="I10" s="166"/>
      <c r="J10" s="166"/>
      <c r="K10" s="165" t="s">
        <v>12</v>
      </c>
      <c r="L10" s="165"/>
    </row>
    <row r="11" s="162" customFormat="1" ht="30" customHeight="1" spans="1:12">
      <c r="A11" s="165" t="s">
        <v>25</v>
      </c>
      <c r="B11" s="166" t="s">
        <v>26</v>
      </c>
      <c r="C11" s="166"/>
      <c r="D11" s="166"/>
      <c r="E11" s="166"/>
      <c r="F11" s="166"/>
      <c r="G11" s="166"/>
      <c r="H11" s="166"/>
      <c r="I11" s="166"/>
      <c r="J11" s="166"/>
      <c r="K11" s="165" t="s">
        <v>12</v>
      </c>
      <c r="L11" s="165"/>
    </row>
    <row r="12" s="162" customFormat="1" ht="30" customHeight="1" spans="1:12">
      <c r="A12" s="165" t="s">
        <v>27</v>
      </c>
      <c r="B12" s="166" t="s">
        <v>28</v>
      </c>
      <c r="C12" s="166"/>
      <c r="D12" s="166"/>
      <c r="E12" s="166"/>
      <c r="F12" s="166"/>
      <c r="G12" s="166"/>
      <c r="H12" s="166"/>
      <c r="I12" s="166"/>
      <c r="J12" s="166"/>
      <c r="K12" s="165" t="s">
        <v>29</v>
      </c>
      <c r="L12" s="168" t="s">
        <v>30</v>
      </c>
    </row>
    <row r="13" s="162" customFormat="1" ht="30" customHeight="1" spans="1:12">
      <c r="A13" s="165" t="s">
        <v>31</v>
      </c>
      <c r="B13" s="166" t="s">
        <v>32</v>
      </c>
      <c r="C13" s="166"/>
      <c r="D13" s="166"/>
      <c r="E13" s="166"/>
      <c r="F13" s="166"/>
      <c r="G13" s="166"/>
      <c r="H13" s="166"/>
      <c r="I13" s="166"/>
      <c r="J13" s="166"/>
      <c r="K13" s="165" t="s">
        <v>12</v>
      </c>
      <c r="L13" s="168"/>
    </row>
    <row r="14" s="162" customFormat="1" ht="30" customHeight="1" spans="1:12">
      <c r="A14" s="165" t="s">
        <v>33</v>
      </c>
      <c r="B14" s="166" t="s">
        <v>34</v>
      </c>
      <c r="C14" s="166"/>
      <c r="D14" s="166"/>
      <c r="E14" s="166"/>
      <c r="F14" s="166"/>
      <c r="G14" s="166"/>
      <c r="H14" s="166"/>
      <c r="I14" s="166"/>
      <c r="J14" s="166"/>
      <c r="K14" s="165" t="s">
        <v>12</v>
      </c>
      <c r="L14" s="168"/>
    </row>
    <row r="15" s="162" customFormat="1" ht="30" customHeight="1" spans="1:12">
      <c r="A15" s="165" t="s">
        <v>35</v>
      </c>
      <c r="B15" s="166" t="s">
        <v>36</v>
      </c>
      <c r="C15" s="166"/>
      <c r="D15" s="166"/>
      <c r="E15" s="166"/>
      <c r="F15" s="166"/>
      <c r="G15" s="166"/>
      <c r="H15" s="166"/>
      <c r="I15" s="166"/>
      <c r="J15" s="166"/>
      <c r="K15" s="165" t="s">
        <v>29</v>
      </c>
      <c r="L15" s="169" t="s">
        <v>37</v>
      </c>
    </row>
    <row r="16" ht="30" customHeight="1" spans="1:12">
      <c r="A16" s="165" t="s">
        <v>38</v>
      </c>
      <c r="B16" s="166" t="s">
        <v>39</v>
      </c>
      <c r="C16" s="166"/>
      <c r="D16" s="166"/>
      <c r="E16" s="166"/>
      <c r="F16" s="166"/>
      <c r="G16" s="166"/>
      <c r="H16" s="166"/>
      <c r="I16" s="166"/>
      <c r="J16" s="166"/>
      <c r="K16" s="165" t="s">
        <v>12</v>
      </c>
      <c r="L16" s="165"/>
    </row>
    <row r="17" ht="30" customHeight="1" spans="1:12">
      <c r="A17" s="165" t="s">
        <v>40</v>
      </c>
      <c r="B17" s="166" t="s">
        <v>41</v>
      </c>
      <c r="C17" s="166"/>
      <c r="D17" s="166"/>
      <c r="E17" s="166"/>
      <c r="F17" s="166"/>
      <c r="G17" s="166"/>
      <c r="H17" s="166"/>
      <c r="I17" s="166"/>
      <c r="J17" s="166"/>
      <c r="K17" s="165" t="s">
        <v>12</v>
      </c>
      <c r="L17" s="168"/>
    </row>
    <row r="19" ht="12" customHeight="1" spans="1:12">
      <c r="A19" s="167" t="s">
        <v>42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</row>
  </sheetData>
  <mergeCells count="16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</mergeCells>
  <printOptions horizontalCentered="1" verticalCentered="1"/>
  <pageMargins left="0.751388888888889" right="0.751388888888889" top="1" bottom="1" header="0.5" footer="0.5"/>
  <pageSetup paperSize="9" scale="79" fitToHeight="0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7"/>
  <sheetViews>
    <sheetView showGridLines="0" showZeros="0" topLeftCell="A22" workbookViewId="0">
      <selection activeCell="H6" sqref="H6:H43"/>
    </sheetView>
  </sheetViews>
  <sheetFormatPr defaultColWidth="9.16666666666667" defaultRowHeight="12.75" customHeight="1" outlineLevelCol="7"/>
  <cols>
    <col min="1" max="1" width="45.8333333333333" customWidth="1"/>
    <col min="2" max="2" width="25.8333333333333" style="53" customWidth="1"/>
    <col min="3" max="3" width="45.8333333333333" customWidth="1"/>
    <col min="4" max="4" width="25.8333333333333" style="53" customWidth="1"/>
    <col min="5" max="5" width="45.8333333333333" customWidth="1"/>
    <col min="6" max="6" width="18.5" customWidth="1"/>
    <col min="7" max="7" width="45.8333333333333" customWidth="1"/>
    <col min="8" max="8" width="17.1666666666667" customWidth="1"/>
    <col min="9" max="9" width="9.16666666666667" customWidth="1"/>
  </cols>
  <sheetData>
    <row r="1" ht="22.5" customHeight="1" spans="1:6">
      <c r="A1" s="90" t="s">
        <v>10</v>
      </c>
      <c r="B1" s="91"/>
      <c r="C1" s="91"/>
      <c r="D1" s="91"/>
      <c r="E1" s="91"/>
      <c r="F1" s="92"/>
    </row>
    <row r="2" ht="22.5" customHeight="1" spans="1:8">
      <c r="A2" s="93" t="s">
        <v>11</v>
      </c>
      <c r="B2" s="94"/>
      <c r="C2" s="94"/>
      <c r="D2" s="94"/>
      <c r="E2" s="94"/>
      <c r="F2" s="94"/>
      <c r="G2" s="80"/>
      <c r="H2" s="80"/>
    </row>
    <row r="3" ht="22.5" customHeight="1" spans="1:8">
      <c r="A3" s="95"/>
      <c r="B3" s="95"/>
      <c r="C3" s="96"/>
      <c r="D3" s="96"/>
      <c r="E3" s="97"/>
      <c r="H3" s="98" t="s">
        <v>43</v>
      </c>
    </row>
    <row r="4" ht="20.1" customHeight="1" spans="1:8">
      <c r="A4" s="99" t="s">
        <v>44</v>
      </c>
      <c r="B4" s="157"/>
      <c r="C4" s="99" t="s">
        <v>45</v>
      </c>
      <c r="D4" s="99"/>
      <c r="E4" s="99"/>
      <c r="F4" s="99"/>
      <c r="G4" s="99"/>
      <c r="H4" s="99"/>
    </row>
    <row r="5" ht="20.1" customHeight="1" spans="1:8">
      <c r="A5" s="99" t="s">
        <v>46</v>
      </c>
      <c r="B5" s="157" t="s">
        <v>47</v>
      </c>
      <c r="C5" s="99" t="s">
        <v>48</v>
      </c>
      <c r="D5" s="100" t="s">
        <v>47</v>
      </c>
      <c r="E5" s="99" t="s">
        <v>49</v>
      </c>
      <c r="F5" s="99" t="s">
        <v>47</v>
      </c>
      <c r="G5" s="99" t="s">
        <v>50</v>
      </c>
      <c r="H5" s="99" t="s">
        <v>47</v>
      </c>
    </row>
    <row r="6" ht="20.1" customHeight="1" spans="1:8">
      <c r="A6" s="136" t="s">
        <v>51</v>
      </c>
      <c r="B6" s="128">
        <v>456.93</v>
      </c>
      <c r="C6" s="158" t="s">
        <v>51</v>
      </c>
      <c r="D6" s="159">
        <v>613.81</v>
      </c>
      <c r="E6" s="160" t="s">
        <v>51</v>
      </c>
      <c r="F6" s="159">
        <v>613.81</v>
      </c>
      <c r="G6" s="160" t="s">
        <v>51</v>
      </c>
      <c r="H6" s="159">
        <v>613.81</v>
      </c>
    </row>
    <row r="7" ht="20.1" customHeight="1" spans="1:8">
      <c r="A7" s="101" t="s">
        <v>52</v>
      </c>
      <c r="B7" s="128">
        <v>456.93</v>
      </c>
      <c r="C7" s="138" t="s">
        <v>53</v>
      </c>
      <c r="D7" s="128"/>
      <c r="E7" s="106" t="s">
        <v>54</v>
      </c>
      <c r="F7" s="128">
        <f>SUM(F8:F11)</f>
        <v>512.49</v>
      </c>
      <c r="G7" s="106" t="s">
        <v>55</v>
      </c>
      <c r="H7" s="128">
        <v>365.17</v>
      </c>
    </row>
    <row r="8" ht="20.1" customHeight="1" spans="1:8">
      <c r="A8" s="101" t="s">
        <v>56</v>
      </c>
      <c r="B8" s="128">
        <v>456.93</v>
      </c>
      <c r="C8" s="138" t="s">
        <v>57</v>
      </c>
      <c r="D8" s="128"/>
      <c r="E8" s="106" t="s">
        <v>58</v>
      </c>
      <c r="F8" s="128">
        <v>365.17</v>
      </c>
      <c r="G8" s="106" t="s">
        <v>59</v>
      </c>
      <c r="H8" s="140">
        <v>245.84</v>
      </c>
    </row>
    <row r="9" ht="20.1" customHeight="1" spans="1:8">
      <c r="A9" s="139" t="s">
        <v>60</v>
      </c>
      <c r="B9" s="128">
        <v>24</v>
      </c>
      <c r="C9" s="138" t="s">
        <v>61</v>
      </c>
      <c r="D9" s="128"/>
      <c r="E9" s="106" t="s">
        <v>62</v>
      </c>
      <c r="F9" s="140">
        <v>144.52</v>
      </c>
      <c r="G9" s="106" t="s">
        <v>63</v>
      </c>
      <c r="H9" s="128"/>
    </row>
    <row r="10" ht="20.1" customHeight="1" spans="1:8">
      <c r="A10" s="101" t="s">
        <v>64</v>
      </c>
      <c r="B10" s="128"/>
      <c r="C10" s="138" t="s">
        <v>65</v>
      </c>
      <c r="D10" s="159">
        <v>613.81</v>
      </c>
      <c r="E10" s="106" t="s">
        <v>66</v>
      </c>
      <c r="F10" s="128">
        <v>2.8</v>
      </c>
      <c r="G10" s="106" t="s">
        <v>67</v>
      </c>
      <c r="H10" s="128"/>
    </row>
    <row r="11" ht="20.1" customHeight="1" spans="1:8">
      <c r="A11" s="101" t="s">
        <v>68</v>
      </c>
      <c r="B11" s="128"/>
      <c r="C11" s="138" t="s">
        <v>69</v>
      </c>
      <c r="D11" s="128"/>
      <c r="E11" s="106" t="s">
        <v>70</v>
      </c>
      <c r="F11" s="128"/>
      <c r="G11" s="106" t="s">
        <v>71</v>
      </c>
      <c r="H11" s="128"/>
    </row>
    <row r="12" ht="20.1" customHeight="1" spans="1:8">
      <c r="A12" s="101" t="s">
        <v>72</v>
      </c>
      <c r="B12" s="128"/>
      <c r="C12" s="138" t="s">
        <v>73</v>
      </c>
      <c r="D12" s="128"/>
      <c r="E12" s="106" t="s">
        <v>74</v>
      </c>
      <c r="F12" s="128">
        <f>SUM(F13:F22)</f>
        <v>101.32</v>
      </c>
      <c r="G12" s="106" t="s">
        <v>75</v>
      </c>
      <c r="H12" s="128"/>
    </row>
    <row r="13" ht="20.1" customHeight="1" spans="1:8">
      <c r="A13" s="101" t="s">
        <v>76</v>
      </c>
      <c r="B13" s="128"/>
      <c r="C13" s="138" t="s">
        <v>77</v>
      </c>
      <c r="D13" s="128"/>
      <c r="E13" s="106" t="s">
        <v>58</v>
      </c>
      <c r="F13" s="128"/>
      <c r="G13" s="106" t="s">
        <v>78</v>
      </c>
      <c r="H13" s="128"/>
    </row>
    <row r="14" ht="20.1" customHeight="1" spans="1:8">
      <c r="A14" s="101" t="s">
        <v>79</v>
      </c>
      <c r="B14" s="128"/>
      <c r="C14" s="138" t="s">
        <v>80</v>
      </c>
      <c r="D14" s="128"/>
      <c r="E14" s="106" t="s">
        <v>62</v>
      </c>
      <c r="F14" s="128">
        <v>101.32</v>
      </c>
      <c r="G14" s="106" t="s">
        <v>81</v>
      </c>
      <c r="H14" s="128"/>
    </row>
    <row r="15" ht="20.1" customHeight="1" spans="1:8">
      <c r="A15" s="101" t="s">
        <v>82</v>
      </c>
      <c r="B15" s="128"/>
      <c r="C15" s="138" t="s">
        <v>83</v>
      </c>
      <c r="D15" s="128"/>
      <c r="E15" s="106" t="s">
        <v>84</v>
      </c>
      <c r="F15" s="128"/>
      <c r="G15" s="106" t="s">
        <v>85</v>
      </c>
      <c r="H15" s="128">
        <v>2.8</v>
      </c>
    </row>
    <row r="16" ht="20.1" customHeight="1" spans="1:8">
      <c r="A16" s="142" t="s">
        <v>86</v>
      </c>
      <c r="B16" s="128"/>
      <c r="C16" s="138" t="s">
        <v>87</v>
      </c>
      <c r="D16" s="128"/>
      <c r="E16" s="106" t="s">
        <v>88</v>
      </c>
      <c r="F16" s="128"/>
      <c r="G16" s="106" t="s">
        <v>89</v>
      </c>
      <c r="H16" s="128"/>
    </row>
    <row r="17" ht="20.1" customHeight="1" spans="1:8">
      <c r="A17" s="142" t="s">
        <v>90</v>
      </c>
      <c r="B17" s="128"/>
      <c r="C17" s="138" t="s">
        <v>91</v>
      </c>
      <c r="D17" s="128"/>
      <c r="E17" s="106" t="s">
        <v>92</v>
      </c>
      <c r="F17" s="128"/>
      <c r="G17" s="106" t="s">
        <v>93</v>
      </c>
      <c r="H17" s="128"/>
    </row>
    <row r="18" ht="20.1" customHeight="1" spans="1:8">
      <c r="A18" s="142"/>
      <c r="B18" s="144"/>
      <c r="C18" s="138" t="s">
        <v>94</v>
      </c>
      <c r="D18" s="128"/>
      <c r="E18" s="106" t="s">
        <v>95</v>
      </c>
      <c r="F18" s="128"/>
      <c r="G18" s="106" t="s">
        <v>96</v>
      </c>
      <c r="H18" s="128"/>
    </row>
    <row r="19" ht="20.1" customHeight="1" spans="1:8">
      <c r="A19" s="108"/>
      <c r="B19" s="145"/>
      <c r="C19" s="138" t="s">
        <v>97</v>
      </c>
      <c r="D19" s="128"/>
      <c r="E19" s="106" t="s">
        <v>98</v>
      </c>
      <c r="F19" s="128"/>
      <c r="G19" s="106" t="s">
        <v>99</v>
      </c>
      <c r="H19" s="128"/>
    </row>
    <row r="20" ht="20.1" customHeight="1" spans="1:8">
      <c r="A20" s="108"/>
      <c r="B20" s="144"/>
      <c r="C20" s="138" t="s">
        <v>100</v>
      </c>
      <c r="D20" s="128"/>
      <c r="E20" s="106" t="s">
        <v>101</v>
      </c>
      <c r="F20" s="128"/>
      <c r="G20" s="106" t="s">
        <v>102</v>
      </c>
      <c r="H20" s="128"/>
    </row>
    <row r="21" ht="20.1" customHeight="1" spans="1:8">
      <c r="A21" s="68"/>
      <c r="B21" s="144"/>
      <c r="C21" s="138" t="s">
        <v>103</v>
      </c>
      <c r="D21" s="128"/>
      <c r="E21" s="106" t="s">
        <v>104</v>
      </c>
      <c r="F21" s="128"/>
      <c r="G21" s="106" t="s">
        <v>105</v>
      </c>
      <c r="H21" s="128"/>
    </row>
    <row r="22" ht="20.1" customHeight="1" spans="1:8">
      <c r="A22" s="67"/>
      <c r="B22" s="144"/>
      <c r="C22" s="138" t="s">
        <v>106</v>
      </c>
      <c r="D22" s="128"/>
      <c r="E22" s="106" t="s">
        <v>107</v>
      </c>
      <c r="F22" s="128"/>
      <c r="G22" s="106"/>
      <c r="H22" s="128"/>
    </row>
    <row r="23" ht="20.1" customHeight="1" spans="1:8">
      <c r="A23" s="147"/>
      <c r="B23" s="144"/>
      <c r="C23" s="138" t="s">
        <v>108</v>
      </c>
      <c r="D23" s="128"/>
      <c r="E23" s="110" t="s">
        <v>109</v>
      </c>
      <c r="F23" s="128"/>
      <c r="G23" s="110"/>
      <c r="H23" s="128"/>
    </row>
    <row r="24" ht="20.1" customHeight="1" spans="1:8">
      <c r="A24" s="147"/>
      <c r="B24" s="144"/>
      <c r="C24" s="138" t="s">
        <v>110</v>
      </c>
      <c r="D24" s="128"/>
      <c r="E24" s="110" t="s">
        <v>111</v>
      </c>
      <c r="F24" s="128"/>
      <c r="G24" s="110"/>
      <c r="H24" s="128"/>
    </row>
    <row r="25" ht="20.1" customHeight="1" spans="1:8">
      <c r="A25" s="147"/>
      <c r="B25" s="144"/>
      <c r="C25" s="138" t="s">
        <v>112</v>
      </c>
      <c r="D25" s="128"/>
      <c r="E25" s="110" t="s">
        <v>113</v>
      </c>
      <c r="F25" s="128"/>
      <c r="G25" s="110"/>
      <c r="H25" s="128"/>
    </row>
    <row r="26" ht="20.1" customHeight="1" spans="1:8">
      <c r="A26" s="147"/>
      <c r="B26" s="144"/>
      <c r="C26" s="138" t="s">
        <v>114</v>
      </c>
      <c r="D26" s="128"/>
      <c r="E26" s="110"/>
      <c r="F26" s="128"/>
      <c r="G26" s="110"/>
      <c r="H26" s="128"/>
    </row>
    <row r="27" ht="20.1" customHeight="1" spans="1:8">
      <c r="A27" s="67"/>
      <c r="B27" s="145"/>
      <c r="C27" s="138" t="s">
        <v>115</v>
      </c>
      <c r="D27" s="128"/>
      <c r="E27" s="106"/>
      <c r="F27" s="128"/>
      <c r="G27" s="106"/>
      <c r="H27" s="128"/>
    </row>
    <row r="28" ht="20.1" customHeight="1" spans="1:8">
      <c r="A28" s="147"/>
      <c r="B28" s="144"/>
      <c r="C28" s="138" t="s">
        <v>116</v>
      </c>
      <c r="D28" s="128"/>
      <c r="E28" s="106"/>
      <c r="F28" s="128"/>
      <c r="G28" s="106"/>
      <c r="H28" s="128"/>
    </row>
    <row r="29" ht="20.1" customHeight="1" spans="1:8">
      <c r="A29" s="67"/>
      <c r="B29" s="145"/>
      <c r="C29" s="138" t="s">
        <v>117</v>
      </c>
      <c r="D29" s="128"/>
      <c r="E29" s="106"/>
      <c r="F29" s="128"/>
      <c r="G29" s="106"/>
      <c r="H29" s="128"/>
    </row>
    <row r="30" ht="20.1" customHeight="1" spans="1:8">
      <c r="A30" s="67"/>
      <c r="B30" s="144"/>
      <c r="C30" s="138" t="s">
        <v>118</v>
      </c>
      <c r="D30" s="128"/>
      <c r="E30" s="106"/>
      <c r="F30" s="128"/>
      <c r="G30" s="106"/>
      <c r="H30" s="128"/>
    </row>
    <row r="31" ht="20.1" customHeight="1" spans="1:8">
      <c r="A31" s="67"/>
      <c r="B31" s="144"/>
      <c r="C31" s="138" t="s">
        <v>119</v>
      </c>
      <c r="D31" s="128"/>
      <c r="E31" s="106"/>
      <c r="F31" s="128"/>
      <c r="G31" s="106"/>
      <c r="H31" s="128"/>
    </row>
    <row r="32" ht="20.1" customHeight="1" spans="1:8">
      <c r="A32" s="67"/>
      <c r="B32" s="144"/>
      <c r="C32" s="138" t="s">
        <v>120</v>
      </c>
      <c r="D32" s="128"/>
      <c r="E32" s="106"/>
      <c r="F32" s="128"/>
      <c r="G32" s="106"/>
      <c r="H32" s="128"/>
    </row>
    <row r="33" ht="20.1" customHeight="1" spans="1:8">
      <c r="A33" s="67"/>
      <c r="B33" s="144"/>
      <c r="C33" s="138" t="s">
        <v>121</v>
      </c>
      <c r="D33" s="128"/>
      <c r="E33" s="106"/>
      <c r="F33" s="128"/>
      <c r="G33" s="106"/>
      <c r="H33" s="128"/>
    </row>
    <row r="34" ht="20.1" customHeight="1" spans="1:8">
      <c r="A34" s="68"/>
      <c r="B34" s="144"/>
      <c r="C34" s="138" t="s">
        <v>122</v>
      </c>
      <c r="D34" s="128"/>
      <c r="E34" s="106"/>
      <c r="F34" s="128"/>
      <c r="G34" s="106"/>
      <c r="H34" s="128"/>
    </row>
    <row r="35" ht="20.1" customHeight="1" spans="1:8">
      <c r="A35" s="67"/>
      <c r="B35" s="144"/>
      <c r="C35" s="103"/>
      <c r="D35" s="148"/>
      <c r="E35" s="106"/>
      <c r="F35" s="149"/>
      <c r="G35" s="106"/>
      <c r="H35" s="149"/>
    </row>
    <row r="36" ht="20.1" customHeight="1" spans="1:8">
      <c r="A36" s="100" t="s">
        <v>123</v>
      </c>
      <c r="B36" s="145">
        <f>B6</f>
        <v>456.93</v>
      </c>
      <c r="C36" s="100" t="s">
        <v>124</v>
      </c>
      <c r="D36" s="161">
        <v>613.81</v>
      </c>
      <c r="E36" s="100" t="s">
        <v>124</v>
      </c>
      <c r="F36" s="149">
        <f>F6</f>
        <v>613.81</v>
      </c>
      <c r="G36" s="100" t="s">
        <v>124</v>
      </c>
      <c r="H36" s="149">
        <f>H6</f>
        <v>613.81</v>
      </c>
    </row>
    <row r="37" ht="20.1" customHeight="1" spans="1:8">
      <c r="A37" s="146" t="s">
        <v>125</v>
      </c>
      <c r="B37" s="144"/>
      <c r="C37" s="142" t="s">
        <v>126</v>
      </c>
      <c r="D37" s="148"/>
      <c r="E37" s="142" t="s">
        <v>126</v>
      </c>
      <c r="F37" s="149"/>
      <c r="G37" s="142" t="s">
        <v>126</v>
      </c>
      <c r="H37" s="149"/>
    </row>
    <row r="38" ht="20.1" customHeight="1" spans="1:8">
      <c r="A38" s="146" t="s">
        <v>127</v>
      </c>
      <c r="B38" s="144"/>
      <c r="C38" s="105" t="s">
        <v>128</v>
      </c>
      <c r="D38" s="128"/>
      <c r="E38" s="105" t="s">
        <v>128</v>
      </c>
      <c r="F38" s="128"/>
      <c r="G38" s="105" t="s">
        <v>128</v>
      </c>
      <c r="H38" s="128"/>
    </row>
    <row r="39" ht="20.1" customHeight="1" spans="1:8">
      <c r="A39" s="146" t="s">
        <v>129</v>
      </c>
      <c r="B39" s="144">
        <f>B40+B41156</f>
        <v>156.88</v>
      </c>
      <c r="C39" s="152"/>
      <c r="D39" s="148"/>
      <c r="E39" s="67"/>
      <c r="F39" s="148"/>
      <c r="G39" s="67"/>
      <c r="H39" s="148"/>
    </row>
    <row r="40" ht="20.1" customHeight="1" spans="1:8">
      <c r="A40" s="146" t="s">
        <v>130</v>
      </c>
      <c r="B40" s="144">
        <v>156.88</v>
      </c>
      <c r="C40" s="152"/>
      <c r="D40" s="148"/>
      <c r="E40" s="68"/>
      <c r="F40" s="148"/>
      <c r="G40" s="68"/>
      <c r="H40" s="148"/>
    </row>
    <row r="41" ht="20.1" customHeight="1" spans="1:8">
      <c r="A41" s="146" t="s">
        <v>131</v>
      </c>
      <c r="B41" s="144"/>
      <c r="C41" s="152"/>
      <c r="D41" s="153"/>
      <c r="E41" s="67"/>
      <c r="F41" s="148"/>
      <c r="G41" s="67"/>
      <c r="H41" s="148"/>
    </row>
    <row r="42" ht="20.1" customHeight="1" spans="1:8">
      <c r="A42" s="67"/>
      <c r="B42" s="144"/>
      <c r="C42" s="68"/>
      <c r="D42" s="153"/>
      <c r="E42" s="68"/>
      <c r="F42" s="153"/>
      <c r="G42" s="68"/>
      <c r="H42" s="153"/>
    </row>
    <row r="43" ht="20.1" customHeight="1" spans="1:8">
      <c r="A43" s="99" t="s">
        <v>132</v>
      </c>
      <c r="B43" s="145">
        <f>B36+B37+B38+B39</f>
        <v>613.81</v>
      </c>
      <c r="C43" s="154" t="s">
        <v>133</v>
      </c>
      <c r="D43" s="161">
        <v>613.81</v>
      </c>
      <c r="E43" s="99" t="s">
        <v>133</v>
      </c>
      <c r="F43" s="128">
        <f>F36+F37+F38</f>
        <v>613.81</v>
      </c>
      <c r="G43" s="99" t="s">
        <v>133</v>
      </c>
      <c r="H43" s="128">
        <f>H36+H37+H38</f>
        <v>613.81</v>
      </c>
    </row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</sheetData>
  <mergeCells count="3">
    <mergeCell ref="A3:B3"/>
    <mergeCell ref="A4:B4"/>
    <mergeCell ref="C4:H4"/>
  </mergeCells>
  <printOptions horizontalCentered="1" verticalCentered="1"/>
  <pageMargins left="0.393055555555556" right="0.393055555555556" top="0.393055555555556" bottom="0.393055555555556" header="0" footer="0"/>
  <pageSetup paperSize="9" scale="5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showGridLines="0" showZeros="0" workbookViewId="0">
      <selection activeCell="A8" sqref="A8:M8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2.1666666666667" customWidth="1"/>
    <col min="4" max="4" width="11" customWidth="1"/>
    <col min="5" max="5" width="14" customWidth="1"/>
    <col min="6" max="6" width="14.5" customWidth="1"/>
    <col min="7" max="7" width="11.3333333333333" customWidth="1"/>
    <col min="8" max="8" width="12.3333333333333" customWidth="1"/>
    <col min="9" max="13" width="14.3333333333333" customWidth="1"/>
    <col min="14" max="14" width="9.16666666666667" customWidth="1"/>
    <col min="15" max="15" width="14.3333333333333" customWidth="1"/>
  </cols>
  <sheetData>
    <row r="1" ht="29.25" customHeight="1" spans="1:3">
      <c r="A1" s="53" t="s">
        <v>13</v>
      </c>
      <c r="B1" s="53"/>
      <c r="C1" s="53"/>
    </row>
    <row r="2" ht="35.25" customHeight="1" spans="1:15">
      <c r="A2" s="156" t="s">
        <v>14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ht="21.75" customHeight="1" spans="15:15">
      <c r="O3" s="73" t="s">
        <v>43</v>
      </c>
    </row>
    <row r="4" ht="18" customHeight="1" spans="1:15">
      <c r="A4" s="55" t="s">
        <v>134</v>
      </c>
      <c r="B4" s="55" t="s">
        <v>135</v>
      </c>
      <c r="C4" s="55" t="s">
        <v>136</v>
      </c>
      <c r="D4" s="55" t="s">
        <v>137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101"/>
    </row>
    <row r="5" ht="22.5" customHeight="1" spans="1:15">
      <c r="A5" s="55"/>
      <c r="B5" s="55"/>
      <c r="C5" s="55"/>
      <c r="D5" s="60" t="s">
        <v>138</v>
      </c>
      <c r="E5" s="60" t="s">
        <v>139</v>
      </c>
      <c r="F5" s="60"/>
      <c r="G5" s="60" t="s">
        <v>140</v>
      </c>
      <c r="H5" s="60" t="s">
        <v>141</v>
      </c>
      <c r="I5" s="60" t="s">
        <v>142</v>
      </c>
      <c r="J5" s="60" t="s">
        <v>143</v>
      </c>
      <c r="K5" s="60" t="s">
        <v>144</v>
      </c>
      <c r="L5" s="60" t="s">
        <v>125</v>
      </c>
      <c r="M5" s="60" t="s">
        <v>129</v>
      </c>
      <c r="N5" s="60" t="s">
        <v>127</v>
      </c>
      <c r="O5" s="60" t="s">
        <v>145</v>
      </c>
    </row>
    <row r="6" ht="33.95" customHeight="1" spans="1:15">
      <c r="A6" s="55"/>
      <c r="B6" s="55"/>
      <c r="C6" s="55"/>
      <c r="D6" s="60"/>
      <c r="E6" s="60" t="s">
        <v>146</v>
      </c>
      <c r="F6" s="60" t="s">
        <v>147</v>
      </c>
      <c r="G6" s="60"/>
      <c r="H6" s="60"/>
      <c r="I6" s="60"/>
      <c r="J6" s="60"/>
      <c r="K6" s="60"/>
      <c r="L6" s="60"/>
      <c r="M6" s="60"/>
      <c r="N6" s="60"/>
      <c r="O6" s="60"/>
    </row>
    <row r="7" ht="24.95" customHeight="1" spans="1:15">
      <c r="A7" s="63" t="s">
        <v>148</v>
      </c>
      <c r="B7" s="63" t="s">
        <v>148</v>
      </c>
      <c r="C7" s="63">
        <v>1</v>
      </c>
      <c r="D7" s="63">
        <v>2</v>
      </c>
      <c r="E7" s="63">
        <v>3</v>
      </c>
      <c r="F7" s="63">
        <v>4</v>
      </c>
      <c r="G7" s="63">
        <v>5</v>
      </c>
      <c r="H7" s="63">
        <v>6</v>
      </c>
      <c r="I7" s="63">
        <v>7</v>
      </c>
      <c r="J7" s="63">
        <v>8</v>
      </c>
      <c r="K7" s="63">
        <v>9</v>
      </c>
      <c r="L7" s="63">
        <v>10</v>
      </c>
      <c r="M7" s="63">
        <v>11</v>
      </c>
      <c r="N7" s="63">
        <v>12</v>
      </c>
      <c r="O7" s="63">
        <v>13</v>
      </c>
    </row>
    <row r="8" ht="24.95" customHeight="1" spans="1:15">
      <c r="A8" s="65">
        <v>164001</v>
      </c>
      <c r="B8" s="66" t="s">
        <v>149</v>
      </c>
      <c r="C8" s="66">
        <v>613.81</v>
      </c>
      <c r="D8" s="66">
        <v>613.81</v>
      </c>
      <c r="E8" s="66">
        <v>456.93</v>
      </c>
      <c r="F8" s="66">
        <v>24</v>
      </c>
      <c r="G8" s="66"/>
      <c r="H8" s="66"/>
      <c r="I8" s="66"/>
      <c r="J8" s="66"/>
      <c r="K8" s="66"/>
      <c r="L8" s="66"/>
      <c r="M8" s="66">
        <v>156.88</v>
      </c>
      <c r="N8" s="68"/>
      <c r="O8" s="68"/>
    </row>
    <row r="9" ht="24.95" customHeight="1" spans="1:15">
      <c r="A9" s="67"/>
      <c r="B9" s="68"/>
      <c r="C9" s="68"/>
      <c r="D9" s="68"/>
      <c r="E9" s="68"/>
      <c r="F9" s="68"/>
      <c r="G9" s="68"/>
      <c r="H9" s="68"/>
      <c r="I9" s="68"/>
      <c r="J9" s="67"/>
      <c r="K9" s="67"/>
      <c r="L9" s="67"/>
      <c r="M9" s="67"/>
      <c r="N9" s="68"/>
      <c r="O9" s="68"/>
    </row>
    <row r="10" ht="24.95" customHeight="1" spans="1:15">
      <c r="A10" s="67"/>
      <c r="B10" s="67"/>
      <c r="C10" s="67"/>
      <c r="D10" s="68"/>
      <c r="E10" s="68"/>
      <c r="F10" s="68"/>
      <c r="G10" s="68"/>
      <c r="H10" s="67"/>
      <c r="I10" s="67"/>
      <c r="J10" s="67"/>
      <c r="K10" s="67"/>
      <c r="L10" s="67"/>
      <c r="M10" s="67"/>
      <c r="N10" s="68"/>
      <c r="O10" s="68"/>
    </row>
    <row r="11" ht="24.95" customHeight="1" spans="1:15">
      <c r="A11" s="67"/>
      <c r="B11" s="68"/>
      <c r="C11" s="68"/>
      <c r="D11" s="68"/>
      <c r="E11" s="68"/>
      <c r="F11" s="68"/>
      <c r="G11" s="68"/>
      <c r="H11" s="67"/>
      <c r="I11" s="67"/>
      <c r="J11" s="67"/>
      <c r="K11" s="67"/>
      <c r="L11" s="67"/>
      <c r="M11" s="67"/>
      <c r="N11" s="68"/>
      <c r="O11" s="68"/>
    </row>
    <row r="12" customHeight="1" spans="2:15">
      <c r="B12" s="53"/>
      <c r="C12" s="53"/>
      <c r="D12" s="53"/>
      <c r="E12" s="53"/>
      <c r="F12" s="53"/>
      <c r="G12" s="53"/>
      <c r="H12" s="53"/>
      <c r="I12" s="53"/>
      <c r="N12" s="53"/>
      <c r="O12" s="53"/>
    </row>
    <row r="13" customHeight="1" spans="2:15">
      <c r="B13" s="53"/>
      <c r="C13" s="53"/>
      <c r="D13" s="53"/>
      <c r="E13" s="53"/>
      <c r="F13" s="53"/>
      <c r="G13" s="53"/>
      <c r="H13" s="53"/>
      <c r="N13" s="53"/>
      <c r="O13" s="53"/>
    </row>
    <row r="14" customHeight="1" spans="4:15">
      <c r="D14" s="53"/>
      <c r="E14" s="53"/>
      <c r="F14" s="53"/>
      <c r="N14" s="53"/>
      <c r="O14" s="53"/>
    </row>
    <row r="15" customHeight="1" spans="4:15">
      <c r="D15" s="53"/>
      <c r="E15" s="53"/>
      <c r="F15" s="53"/>
      <c r="G15" s="53"/>
      <c r="L15" s="53"/>
      <c r="N15" s="53"/>
      <c r="O15" s="53"/>
    </row>
    <row r="16" customHeight="1" spans="7:15">
      <c r="G16" s="53"/>
      <c r="M16" s="53"/>
      <c r="N16" s="53"/>
      <c r="O16" s="53"/>
    </row>
    <row r="17" customHeight="1" spans="13:15">
      <c r="M17" s="53"/>
      <c r="N17" s="53"/>
      <c r="O17" s="53"/>
    </row>
    <row r="18" customHeight="1" spans="13:15">
      <c r="M18" s="53"/>
      <c r="O18" s="53"/>
    </row>
    <row r="19" customHeight="1" spans="13:15">
      <c r="M19" s="53"/>
      <c r="N19" s="53"/>
      <c r="O19" s="53"/>
    </row>
    <row r="20" customHeight="1" spans="14:15">
      <c r="N20" s="53"/>
      <c r="O20" s="53"/>
    </row>
  </sheetData>
  <mergeCells count="16">
    <mergeCell ref="A2:O2"/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90277777777778" right="0.590277777777778" top="0.786805555555556" bottom="0.786805555555556" header="0.5" footer="0.5"/>
  <pageSetup paperSize="9" scale="77" fitToHeight="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showGridLines="0" showZeros="0" workbookViewId="0">
      <selection activeCell="A8" sqref="A8:M8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5.5" customWidth="1"/>
    <col min="4" max="4" width="14.3333333333333" customWidth="1"/>
    <col min="5" max="5" width="12.3333333333333" customWidth="1"/>
    <col min="6" max="6" width="13" customWidth="1"/>
    <col min="7" max="10" width="14.3333333333333" customWidth="1"/>
    <col min="11" max="11" width="9.16666666666667" customWidth="1"/>
    <col min="12" max="13" width="14.3333333333333" customWidth="1"/>
  </cols>
  <sheetData>
    <row r="1" ht="29.25" customHeight="1" spans="1:3">
      <c r="A1" s="53" t="s">
        <v>15</v>
      </c>
      <c r="B1" s="53"/>
      <c r="C1" s="53"/>
    </row>
    <row r="2" ht="35.25" customHeight="1" spans="1:13">
      <c r="A2" s="156" t="s">
        <v>16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ht="21.75" customHeight="1" spans="13:13">
      <c r="M3" s="73" t="s">
        <v>43</v>
      </c>
    </row>
    <row r="4" ht="15" customHeight="1" spans="1:13">
      <c r="A4" s="55" t="s">
        <v>134</v>
      </c>
      <c r="B4" s="55" t="s">
        <v>135</v>
      </c>
      <c r="C4" s="55" t="s">
        <v>136</v>
      </c>
      <c r="D4" s="55" t="s">
        <v>137</v>
      </c>
      <c r="E4" s="55"/>
      <c r="F4" s="55"/>
      <c r="G4" s="55"/>
      <c r="H4" s="55"/>
      <c r="I4" s="55"/>
      <c r="J4" s="55"/>
      <c r="K4" s="55"/>
      <c r="L4" s="55"/>
      <c r="M4" s="55"/>
    </row>
    <row r="5" ht="30" customHeight="1" spans="1:13">
      <c r="A5" s="55"/>
      <c r="B5" s="55"/>
      <c r="C5" s="55"/>
      <c r="D5" s="60" t="s">
        <v>138</v>
      </c>
      <c r="E5" s="60" t="s">
        <v>150</v>
      </c>
      <c r="F5" s="60"/>
      <c r="G5" s="60" t="s">
        <v>140</v>
      </c>
      <c r="H5" s="60" t="s">
        <v>142</v>
      </c>
      <c r="I5" s="60" t="s">
        <v>143</v>
      </c>
      <c r="J5" s="60" t="s">
        <v>144</v>
      </c>
      <c r="K5" s="60" t="s">
        <v>127</v>
      </c>
      <c r="L5" s="60" t="s">
        <v>145</v>
      </c>
      <c r="M5" s="60" t="s">
        <v>129</v>
      </c>
    </row>
    <row r="6" ht="40.5" customHeight="1" spans="1:13">
      <c r="A6" s="55"/>
      <c r="B6" s="55"/>
      <c r="C6" s="55"/>
      <c r="D6" s="60"/>
      <c r="E6" s="60" t="s">
        <v>146</v>
      </c>
      <c r="F6" s="60" t="s">
        <v>151</v>
      </c>
      <c r="G6" s="60"/>
      <c r="H6" s="60"/>
      <c r="I6" s="60"/>
      <c r="J6" s="60"/>
      <c r="K6" s="60"/>
      <c r="L6" s="60"/>
      <c r="M6" s="60"/>
    </row>
    <row r="7" ht="24.95" customHeight="1" spans="1:13">
      <c r="A7" s="63" t="s">
        <v>148</v>
      </c>
      <c r="B7" s="63" t="s">
        <v>148</v>
      </c>
      <c r="C7" s="63">
        <v>1</v>
      </c>
      <c r="D7" s="63">
        <v>2</v>
      </c>
      <c r="E7" s="63">
        <v>3</v>
      </c>
      <c r="F7" s="63">
        <v>4</v>
      </c>
      <c r="G7" s="63">
        <v>5</v>
      </c>
      <c r="H7" s="63">
        <v>6</v>
      </c>
      <c r="I7" s="63">
        <v>7</v>
      </c>
      <c r="J7" s="63">
        <v>8</v>
      </c>
      <c r="K7" s="63">
        <v>9</v>
      </c>
      <c r="L7" s="63">
        <v>10</v>
      </c>
      <c r="M7" s="63">
        <v>11</v>
      </c>
    </row>
    <row r="8" ht="24.95" customHeight="1" spans="1:13">
      <c r="A8" s="65">
        <v>164001</v>
      </c>
      <c r="B8" s="66" t="s">
        <v>149</v>
      </c>
      <c r="C8" s="66">
        <v>613.81</v>
      </c>
      <c r="D8" s="66">
        <v>613.81</v>
      </c>
      <c r="E8" s="66">
        <v>456.93</v>
      </c>
      <c r="F8" s="66">
        <v>24</v>
      </c>
      <c r="G8" s="66"/>
      <c r="H8" s="66"/>
      <c r="I8" s="66"/>
      <c r="J8" s="66"/>
      <c r="K8" s="66"/>
      <c r="L8" s="66"/>
      <c r="M8" s="66">
        <v>156.88</v>
      </c>
    </row>
    <row r="9" ht="24.95" customHeight="1" spans="1:13">
      <c r="A9" s="67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</row>
    <row r="10" ht="24.95" customHeight="1" spans="1:13">
      <c r="A10" s="67"/>
      <c r="B10" s="68"/>
      <c r="C10" s="68"/>
      <c r="D10" s="68"/>
      <c r="E10" s="68"/>
      <c r="F10" s="68"/>
      <c r="G10" s="68"/>
      <c r="H10" s="68"/>
      <c r="I10" s="67"/>
      <c r="J10" s="68"/>
      <c r="K10" s="68"/>
      <c r="L10" s="68"/>
      <c r="M10" s="68"/>
    </row>
    <row r="11" ht="24.95" customHeight="1" spans="1:13">
      <c r="A11" s="67"/>
      <c r="B11" s="68"/>
      <c r="C11" s="68"/>
      <c r="D11" s="68"/>
      <c r="E11" s="68"/>
      <c r="F11" s="68"/>
      <c r="G11" s="68"/>
      <c r="H11" s="67"/>
      <c r="I11" s="67"/>
      <c r="J11" s="68"/>
      <c r="K11" s="68"/>
      <c r="L11" s="68"/>
      <c r="M11" s="68"/>
    </row>
    <row r="12" customHeight="1" spans="2:13"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customHeight="1" spans="2:12">
      <c r="B13" s="53"/>
      <c r="C13" s="53"/>
      <c r="D13" s="53"/>
      <c r="E13" s="53"/>
      <c r="F13" s="53"/>
      <c r="G13" s="53"/>
      <c r="H13" s="53"/>
      <c r="J13" s="53"/>
      <c r="K13" s="53"/>
      <c r="L13" s="53"/>
    </row>
    <row r="14" customHeight="1" spans="4:12">
      <c r="D14" s="53"/>
      <c r="E14" s="53"/>
      <c r="F14" s="53"/>
      <c r="J14" s="53"/>
      <c r="K14" s="53"/>
      <c r="L14" s="53"/>
    </row>
    <row r="15" customHeight="1" spans="4:12">
      <c r="D15" s="53"/>
      <c r="E15" s="53"/>
      <c r="F15" s="53"/>
      <c r="G15" s="53"/>
      <c r="J15" s="53"/>
      <c r="K15" s="53"/>
      <c r="L15" s="53"/>
    </row>
    <row r="16" customHeight="1" spans="7:12">
      <c r="G16" s="53"/>
      <c r="J16" s="53"/>
      <c r="K16" s="53"/>
      <c r="L16" s="53"/>
    </row>
  </sheetData>
  <mergeCells count="14">
    <mergeCell ref="A2:M2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0277777777778" right="0.590277777777778" top="0.786805555555556" bottom="0.786805555555556" header="0.5" footer="0.5"/>
  <pageSetup paperSize="9" scale="85" fitToHeight="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1"/>
  <sheetViews>
    <sheetView showGridLines="0" showZeros="0" zoomScale="75" zoomScaleNormal="75" workbookViewId="0">
      <selection activeCell="H1" sqref="C1:H65536"/>
    </sheetView>
  </sheetViews>
  <sheetFormatPr defaultColWidth="9.16666666666667" defaultRowHeight="12.75" customHeight="1"/>
  <cols>
    <col min="1" max="1" width="45.8333333333333" customWidth="1"/>
    <col min="2" max="2" width="25.8333333333333" style="52" customWidth="1"/>
    <col min="3" max="3" width="45.8333333333333" customWidth="1"/>
    <col min="4" max="4" width="25.8333333333333" style="52" customWidth="1"/>
    <col min="5" max="5" width="45.8333333333333" customWidth="1"/>
    <col min="6" max="6" width="25.8333333333333" style="52" customWidth="1"/>
    <col min="7" max="7" width="45.8333333333333" customWidth="1"/>
    <col min="8" max="8" width="25.8333333333333" style="52" customWidth="1"/>
    <col min="9" max="9" width="9.16666666666667" customWidth="1"/>
  </cols>
  <sheetData>
    <row r="1" ht="22.5" customHeight="1" spans="1:8">
      <c r="A1" s="90" t="s">
        <v>17</v>
      </c>
      <c r="B1" s="97"/>
      <c r="C1" s="91"/>
      <c r="D1" s="97"/>
      <c r="E1" s="91"/>
      <c r="F1" s="97"/>
      <c r="G1" s="91"/>
      <c r="H1" s="133"/>
    </row>
    <row r="2" ht="22.5" customHeight="1" spans="1:8">
      <c r="A2" s="93" t="s">
        <v>18</v>
      </c>
      <c r="B2" s="97"/>
      <c r="C2" s="94"/>
      <c r="D2" s="97"/>
      <c r="E2" s="94"/>
      <c r="F2" s="97"/>
      <c r="G2" s="94"/>
      <c r="H2" s="97"/>
    </row>
    <row r="3" ht="22.5" customHeight="1" spans="1:8">
      <c r="A3" s="95"/>
      <c r="B3" s="95"/>
      <c r="C3" s="96"/>
      <c r="D3" s="134"/>
      <c r="E3" s="97"/>
      <c r="F3" s="97"/>
      <c r="G3" s="97"/>
      <c r="H3" s="135" t="s">
        <v>43</v>
      </c>
    </row>
    <row r="4" ht="20.1" customHeight="1" spans="1:8">
      <c r="A4" s="99" t="s">
        <v>44</v>
      </c>
      <c r="B4" s="99"/>
      <c r="C4" s="99" t="s">
        <v>45</v>
      </c>
      <c r="D4" s="99"/>
      <c r="E4" s="99"/>
      <c r="F4" s="99"/>
      <c r="G4" s="99"/>
      <c r="H4" s="99"/>
    </row>
    <row r="5" ht="20.1" customHeight="1" spans="1:8">
      <c r="A5" s="99" t="s">
        <v>46</v>
      </c>
      <c r="B5" s="99" t="s">
        <v>47</v>
      </c>
      <c r="C5" s="99" t="s">
        <v>48</v>
      </c>
      <c r="D5" s="100" t="s">
        <v>47</v>
      </c>
      <c r="E5" s="99" t="s">
        <v>49</v>
      </c>
      <c r="F5" s="99" t="s">
        <v>47</v>
      </c>
      <c r="G5" s="99" t="s">
        <v>50</v>
      </c>
      <c r="H5" s="99" t="s">
        <v>47</v>
      </c>
    </row>
    <row r="6" ht="20.1" customHeight="1" spans="1:8">
      <c r="A6" s="136" t="s">
        <v>152</v>
      </c>
      <c r="B6" s="128">
        <v>456.93</v>
      </c>
      <c r="C6" s="136" t="s">
        <v>152</v>
      </c>
      <c r="D6" s="128">
        <v>613.81</v>
      </c>
      <c r="E6" s="106" t="s">
        <v>152</v>
      </c>
      <c r="F6" s="137">
        <v>613.81</v>
      </c>
      <c r="G6" s="106" t="s">
        <v>152</v>
      </c>
      <c r="H6" s="128">
        <v>613.81</v>
      </c>
    </row>
    <row r="7" ht="20.1" customHeight="1" spans="1:8">
      <c r="A7" s="101" t="s">
        <v>153</v>
      </c>
      <c r="B7" s="128">
        <v>456.93</v>
      </c>
      <c r="C7" s="138" t="s">
        <v>53</v>
      </c>
      <c r="D7" s="128">
        <v>613.81</v>
      </c>
      <c r="E7" s="106" t="s">
        <v>54</v>
      </c>
      <c r="F7" s="128">
        <f>SUM(F8:F11)</f>
        <v>512.49</v>
      </c>
      <c r="G7" s="106" t="s">
        <v>55</v>
      </c>
      <c r="H7" s="128">
        <v>365.17</v>
      </c>
    </row>
    <row r="8" ht="20.1" customHeight="1" spans="1:10">
      <c r="A8" s="139" t="s">
        <v>154</v>
      </c>
      <c r="B8" s="128">
        <v>24</v>
      </c>
      <c r="C8" s="138" t="s">
        <v>57</v>
      </c>
      <c r="D8" s="128"/>
      <c r="E8" s="106" t="s">
        <v>58</v>
      </c>
      <c r="F8" s="128">
        <v>365.17</v>
      </c>
      <c r="G8" s="106" t="s">
        <v>59</v>
      </c>
      <c r="H8" s="128">
        <v>245.84</v>
      </c>
      <c r="J8" s="53"/>
    </row>
    <row r="9" ht="20.1" customHeight="1" spans="1:8">
      <c r="A9" s="101" t="s">
        <v>155</v>
      </c>
      <c r="B9" s="128"/>
      <c r="C9" s="138" t="s">
        <v>61</v>
      </c>
      <c r="D9" s="128"/>
      <c r="E9" s="106" t="s">
        <v>62</v>
      </c>
      <c r="F9" s="140">
        <v>144.52</v>
      </c>
      <c r="G9" s="106" t="s">
        <v>63</v>
      </c>
      <c r="H9" s="128"/>
    </row>
    <row r="10" ht="20.1" customHeight="1" spans="1:8">
      <c r="A10" s="101" t="s">
        <v>156</v>
      </c>
      <c r="B10" s="128"/>
      <c r="C10" s="138" t="s">
        <v>65</v>
      </c>
      <c r="D10" s="128">
        <v>613.81</v>
      </c>
      <c r="E10" s="106" t="s">
        <v>66</v>
      </c>
      <c r="F10" s="128">
        <v>2.8</v>
      </c>
      <c r="G10" s="106" t="s">
        <v>67</v>
      </c>
      <c r="H10" s="128"/>
    </row>
    <row r="11" ht="20.1" customHeight="1" spans="1:8">
      <c r="A11" s="101"/>
      <c r="B11" s="128"/>
      <c r="C11" s="138" t="s">
        <v>69</v>
      </c>
      <c r="D11" s="128"/>
      <c r="E11" s="106" t="s">
        <v>70</v>
      </c>
      <c r="F11" s="128"/>
      <c r="G11" s="106" t="s">
        <v>71</v>
      </c>
      <c r="H11" s="128"/>
    </row>
    <row r="12" ht="20.1" customHeight="1" spans="1:8">
      <c r="A12" s="101"/>
      <c r="B12" s="128"/>
      <c r="C12" s="138" t="s">
        <v>73</v>
      </c>
      <c r="D12" s="128"/>
      <c r="E12" s="106" t="s">
        <v>74</v>
      </c>
      <c r="F12" s="128">
        <f>SUM(F13:F22)</f>
        <v>101.32</v>
      </c>
      <c r="G12" s="106" t="s">
        <v>75</v>
      </c>
      <c r="H12" s="128"/>
    </row>
    <row r="13" ht="20.1" customHeight="1" spans="1:8">
      <c r="A13" s="101"/>
      <c r="B13" s="128"/>
      <c r="C13" s="138" t="s">
        <v>77</v>
      </c>
      <c r="D13" s="128"/>
      <c r="E13" s="141" t="s">
        <v>58</v>
      </c>
      <c r="F13" s="128"/>
      <c r="G13" s="106" t="s">
        <v>78</v>
      </c>
      <c r="H13" s="128"/>
    </row>
    <row r="14" ht="20.1" customHeight="1" spans="1:8">
      <c r="A14" s="101"/>
      <c r="B14" s="128"/>
      <c r="C14" s="138" t="s">
        <v>80</v>
      </c>
      <c r="D14" s="128"/>
      <c r="E14" s="141" t="s">
        <v>62</v>
      </c>
      <c r="F14" s="128">
        <v>101.32</v>
      </c>
      <c r="G14" s="106" t="s">
        <v>81</v>
      </c>
      <c r="H14" s="128"/>
    </row>
    <row r="15" ht="20.1" customHeight="1" spans="1:8">
      <c r="A15" s="142"/>
      <c r="B15" s="128"/>
      <c r="C15" s="138" t="s">
        <v>83</v>
      </c>
      <c r="D15" s="128"/>
      <c r="E15" s="141" t="s">
        <v>84</v>
      </c>
      <c r="F15" s="137"/>
      <c r="G15" s="106" t="s">
        <v>85</v>
      </c>
      <c r="H15" s="143">
        <v>2.8</v>
      </c>
    </row>
    <row r="16" ht="20.1" customHeight="1" spans="1:8">
      <c r="A16" s="142"/>
      <c r="B16" s="128"/>
      <c r="C16" s="138" t="s">
        <v>87</v>
      </c>
      <c r="D16" s="128"/>
      <c r="E16" s="141" t="s">
        <v>88</v>
      </c>
      <c r="F16" s="137"/>
      <c r="G16" s="106" t="s">
        <v>89</v>
      </c>
      <c r="H16" s="128"/>
    </row>
    <row r="17" ht="20.1" customHeight="1" spans="1:8">
      <c r="A17" s="142"/>
      <c r="B17" s="128"/>
      <c r="C17" s="138" t="s">
        <v>91</v>
      </c>
      <c r="D17" s="128"/>
      <c r="E17" s="141" t="s">
        <v>92</v>
      </c>
      <c r="F17" s="137"/>
      <c r="G17" s="106" t="s">
        <v>93</v>
      </c>
      <c r="H17" s="128"/>
    </row>
    <row r="18" ht="20.1" customHeight="1" spans="1:8">
      <c r="A18" s="142"/>
      <c r="B18" s="144"/>
      <c r="C18" s="138" t="s">
        <v>94</v>
      </c>
      <c r="D18" s="128"/>
      <c r="E18" s="141" t="s">
        <v>95</v>
      </c>
      <c r="F18" s="137"/>
      <c r="G18" s="106" t="s">
        <v>96</v>
      </c>
      <c r="H18" s="128"/>
    </row>
    <row r="19" ht="20.1" customHeight="1" spans="1:8">
      <c r="A19" s="108"/>
      <c r="B19" s="145"/>
      <c r="C19" s="138" t="s">
        <v>97</v>
      </c>
      <c r="D19" s="128"/>
      <c r="E19" s="141" t="s">
        <v>98</v>
      </c>
      <c r="F19" s="137"/>
      <c r="G19" s="106" t="s">
        <v>99</v>
      </c>
      <c r="H19" s="128"/>
    </row>
    <row r="20" ht="20.1" customHeight="1" spans="1:8">
      <c r="A20" s="108"/>
      <c r="B20" s="144"/>
      <c r="C20" s="138" t="s">
        <v>100</v>
      </c>
      <c r="D20" s="128"/>
      <c r="E20" s="141" t="s">
        <v>101</v>
      </c>
      <c r="F20" s="137"/>
      <c r="G20" s="106" t="s">
        <v>102</v>
      </c>
      <c r="H20" s="128"/>
    </row>
    <row r="21" ht="20.1" customHeight="1" spans="1:8">
      <c r="A21" s="68"/>
      <c r="B21" s="144"/>
      <c r="C21" s="138" t="s">
        <v>103</v>
      </c>
      <c r="D21" s="128"/>
      <c r="E21" s="141" t="s">
        <v>104</v>
      </c>
      <c r="F21" s="137"/>
      <c r="G21" s="106" t="s">
        <v>105</v>
      </c>
      <c r="H21" s="128"/>
    </row>
    <row r="22" ht="20.1" customHeight="1" spans="1:8">
      <c r="A22" s="67"/>
      <c r="B22" s="144"/>
      <c r="C22" s="138" t="s">
        <v>106</v>
      </c>
      <c r="D22" s="128"/>
      <c r="E22" s="146" t="s">
        <v>107</v>
      </c>
      <c r="F22" s="83"/>
      <c r="G22" s="146"/>
      <c r="H22" s="128"/>
    </row>
    <row r="23" ht="20.1" customHeight="1" spans="1:8">
      <c r="A23" s="147"/>
      <c r="B23" s="144"/>
      <c r="C23" s="138" t="s">
        <v>108</v>
      </c>
      <c r="D23" s="128"/>
      <c r="E23" s="110" t="s">
        <v>109</v>
      </c>
      <c r="F23" s="55"/>
      <c r="G23" s="110"/>
      <c r="H23" s="128"/>
    </row>
    <row r="24" ht="20.1" customHeight="1" spans="1:8">
      <c r="A24" s="147"/>
      <c r="B24" s="144"/>
      <c r="C24" s="138" t="s">
        <v>110</v>
      </c>
      <c r="D24" s="128"/>
      <c r="E24" s="110" t="s">
        <v>111</v>
      </c>
      <c r="F24" s="55"/>
      <c r="G24" s="110"/>
      <c r="H24" s="128"/>
    </row>
    <row r="25" ht="20.1" customHeight="1" spans="1:9">
      <c r="A25" s="147"/>
      <c r="B25" s="144"/>
      <c r="C25" s="138" t="s">
        <v>112</v>
      </c>
      <c r="D25" s="128"/>
      <c r="E25" s="110" t="s">
        <v>113</v>
      </c>
      <c r="F25" s="55"/>
      <c r="G25" s="110"/>
      <c r="H25" s="128"/>
      <c r="I25" s="53"/>
    </row>
    <row r="26" ht="20.1" customHeight="1" spans="1:10">
      <c r="A26" s="147"/>
      <c r="B26" s="144"/>
      <c r="C26" s="138" t="s">
        <v>114</v>
      </c>
      <c r="D26" s="128"/>
      <c r="E26" s="106"/>
      <c r="F26" s="137"/>
      <c r="G26" s="106"/>
      <c r="H26" s="128"/>
      <c r="I26" s="53"/>
      <c r="J26" s="53"/>
    </row>
    <row r="27" ht="20.1" customHeight="1" spans="1:10">
      <c r="A27" s="67"/>
      <c r="B27" s="145"/>
      <c r="C27" s="138" t="s">
        <v>115</v>
      </c>
      <c r="D27" s="128"/>
      <c r="E27" s="106"/>
      <c r="F27" s="137"/>
      <c r="G27" s="106"/>
      <c r="H27" s="128"/>
      <c r="I27" s="53"/>
      <c r="J27" s="53"/>
    </row>
    <row r="28" ht="20.1" customHeight="1" spans="1:10">
      <c r="A28" s="147"/>
      <c r="B28" s="144"/>
      <c r="C28" s="138" t="s">
        <v>116</v>
      </c>
      <c r="D28" s="128"/>
      <c r="E28" s="106"/>
      <c r="F28" s="137"/>
      <c r="G28" s="106"/>
      <c r="H28" s="128"/>
      <c r="I28" s="53"/>
      <c r="J28" s="53"/>
    </row>
    <row r="29" ht="20.1" customHeight="1" spans="1:10">
      <c r="A29" s="67"/>
      <c r="B29" s="145"/>
      <c r="C29" s="138" t="s">
        <v>117</v>
      </c>
      <c r="D29" s="128"/>
      <c r="E29" s="106"/>
      <c r="F29" s="137"/>
      <c r="G29" s="106"/>
      <c r="H29" s="128"/>
      <c r="I29" s="53"/>
      <c r="J29" s="53"/>
    </row>
    <row r="30" ht="20.1" customHeight="1" spans="1:9">
      <c r="A30" s="67"/>
      <c r="B30" s="144"/>
      <c r="C30" s="138" t="s">
        <v>118</v>
      </c>
      <c r="D30" s="128"/>
      <c r="E30" s="106"/>
      <c r="F30" s="137"/>
      <c r="G30" s="106"/>
      <c r="H30" s="128"/>
      <c r="I30" s="53"/>
    </row>
    <row r="31" ht="20.1" customHeight="1" spans="1:8">
      <c r="A31" s="67"/>
      <c r="B31" s="144"/>
      <c r="C31" s="138" t="s">
        <v>119</v>
      </c>
      <c r="D31" s="128"/>
      <c r="E31" s="106"/>
      <c r="F31" s="137"/>
      <c r="G31" s="106"/>
      <c r="H31" s="128"/>
    </row>
    <row r="32" ht="20.1" customHeight="1" spans="1:8">
      <c r="A32" s="67"/>
      <c r="B32" s="144"/>
      <c r="C32" s="138" t="s">
        <v>120</v>
      </c>
      <c r="D32" s="128"/>
      <c r="E32" s="106"/>
      <c r="F32" s="137"/>
      <c r="G32" s="106"/>
      <c r="H32" s="128"/>
    </row>
    <row r="33" ht="20.1" customHeight="1" spans="1:10">
      <c r="A33" s="67"/>
      <c r="B33" s="144"/>
      <c r="C33" s="138" t="s">
        <v>121</v>
      </c>
      <c r="D33" s="128"/>
      <c r="E33" s="106"/>
      <c r="F33" s="137"/>
      <c r="G33" s="106"/>
      <c r="H33" s="128"/>
      <c r="I33" s="53"/>
      <c r="J33" s="53"/>
    </row>
    <row r="34" ht="20.1" customHeight="1" spans="1:8">
      <c r="A34" s="68"/>
      <c r="B34" s="144"/>
      <c r="C34" s="138" t="s">
        <v>122</v>
      </c>
      <c r="D34" s="128"/>
      <c r="E34" s="106"/>
      <c r="F34" s="137"/>
      <c r="G34" s="106"/>
      <c r="H34" s="128"/>
    </row>
    <row r="35" ht="20.1" customHeight="1" spans="1:8">
      <c r="A35" s="67"/>
      <c r="B35" s="144"/>
      <c r="C35" s="103"/>
      <c r="D35" s="148"/>
      <c r="E35" s="101"/>
      <c r="F35" s="55"/>
      <c r="G35" s="101"/>
      <c r="H35" s="149"/>
    </row>
    <row r="36" ht="20.1" customHeight="1" spans="1:8">
      <c r="A36" s="100" t="s">
        <v>123</v>
      </c>
      <c r="B36" s="145">
        <f>B6</f>
        <v>456.93</v>
      </c>
      <c r="C36" s="100" t="s">
        <v>124</v>
      </c>
      <c r="D36" s="148">
        <f>D6</f>
        <v>613.81</v>
      </c>
      <c r="E36" s="100" t="s">
        <v>124</v>
      </c>
      <c r="F36" s="100">
        <f>F6</f>
        <v>613.81</v>
      </c>
      <c r="G36" s="100" t="s">
        <v>124</v>
      </c>
      <c r="H36" s="149">
        <f>H6</f>
        <v>613.81</v>
      </c>
    </row>
    <row r="37" ht="20.1" customHeight="1" spans="1:8">
      <c r="A37" s="138" t="s">
        <v>129</v>
      </c>
      <c r="B37" s="144">
        <v>156.88</v>
      </c>
      <c r="C37" s="142" t="s">
        <v>126</v>
      </c>
      <c r="D37" s="148"/>
      <c r="E37" s="142" t="s">
        <v>126</v>
      </c>
      <c r="F37" s="150"/>
      <c r="G37" s="142" t="s">
        <v>126</v>
      </c>
      <c r="H37" s="149"/>
    </row>
    <row r="38" ht="20.1" customHeight="1" spans="1:8">
      <c r="A38" s="138"/>
      <c r="B38" s="144"/>
      <c r="C38" s="108"/>
      <c r="D38" s="128"/>
      <c r="E38" s="108"/>
      <c r="F38" s="151"/>
      <c r="G38" s="108"/>
      <c r="H38" s="128"/>
    </row>
    <row r="39" ht="20.1" customHeight="1" spans="1:8">
      <c r="A39" s="138"/>
      <c r="B39" s="144"/>
      <c r="C39" s="152"/>
      <c r="D39" s="153"/>
      <c r="E39" s="67"/>
      <c r="F39" s="65"/>
      <c r="G39" s="67"/>
      <c r="H39" s="148"/>
    </row>
    <row r="40" ht="20.1" customHeight="1" spans="1:8">
      <c r="A40" s="67"/>
      <c r="B40" s="144"/>
      <c r="C40" s="68"/>
      <c r="D40" s="153"/>
      <c r="E40" s="68"/>
      <c r="F40" s="66"/>
      <c r="G40" s="68"/>
      <c r="H40" s="153"/>
    </row>
    <row r="41" ht="20.1" customHeight="1" spans="1:8">
      <c r="A41" s="99" t="s">
        <v>132</v>
      </c>
      <c r="B41" s="145">
        <f>B36+B37</f>
        <v>613.81</v>
      </c>
      <c r="C41" s="154" t="s">
        <v>133</v>
      </c>
      <c r="D41" s="153">
        <f>D36+D37</f>
        <v>613.81</v>
      </c>
      <c r="E41" s="99" t="s">
        <v>133</v>
      </c>
      <c r="F41" s="99">
        <f>F36+F37</f>
        <v>613.81</v>
      </c>
      <c r="G41" s="99" t="s">
        <v>133</v>
      </c>
      <c r="H41" s="128">
        <f>H36+H37</f>
        <v>613.81</v>
      </c>
    </row>
    <row r="42" ht="24.95" customHeight="1" spans="4:8">
      <c r="D42" s="155"/>
      <c r="H42" s="155"/>
    </row>
    <row r="43" ht="24.95" customHeight="1" spans="4:8">
      <c r="D43" s="155"/>
      <c r="H43" s="155"/>
    </row>
    <row r="44" ht="24.95" customHeight="1" spans="4:8">
      <c r="D44" s="155"/>
      <c r="H44" s="155"/>
    </row>
    <row r="45" ht="24.95" customHeight="1" spans="4:8">
      <c r="D45" s="155"/>
      <c r="H45" s="155"/>
    </row>
    <row r="46" ht="24.95" customHeight="1" spans="4:8">
      <c r="D46" s="155"/>
      <c r="H46" s="155"/>
    </row>
    <row r="47" ht="24.95" customHeight="1" spans="4:8">
      <c r="D47" s="155"/>
      <c r="H47" s="155"/>
    </row>
    <row r="48" ht="24.95" customHeight="1" spans="4:8">
      <c r="D48" s="155"/>
      <c r="H48" s="155"/>
    </row>
    <row r="49" ht="24.95" customHeight="1" spans="4:8">
      <c r="D49" s="155"/>
      <c r="H49" s="155"/>
    </row>
    <row r="50" ht="24.95" customHeight="1" spans="4:8">
      <c r="D50" s="155"/>
      <c r="H50" s="155"/>
    </row>
    <row r="51" ht="24.95" customHeight="1" spans="4:8">
      <c r="D51" s="155"/>
      <c r="H51" s="155"/>
    </row>
    <row r="52" ht="24.95" customHeight="1" spans="4:8">
      <c r="D52" s="155"/>
      <c r="H52" s="155"/>
    </row>
    <row r="53" ht="24.95" customHeight="1" spans="4:8">
      <c r="D53" s="155"/>
      <c r="H53" s="155"/>
    </row>
    <row r="54" ht="24.95" customHeight="1" spans="4:8">
      <c r="D54" s="155"/>
      <c r="H54" s="155"/>
    </row>
    <row r="55" ht="24.95" customHeight="1" spans="8:8">
      <c r="H55" s="155"/>
    </row>
    <row r="56" ht="24.95" customHeight="1" spans="8:8">
      <c r="H56" s="155"/>
    </row>
    <row r="57" ht="24.95" customHeight="1" spans="8:8">
      <c r="H57" s="155"/>
    </row>
    <row r="58" ht="24.95" customHeight="1" spans="8:8">
      <c r="H58" s="155"/>
    </row>
    <row r="59" ht="24.95" customHeight="1" spans="8:8">
      <c r="H59" s="155"/>
    </row>
    <row r="60" ht="24.95" customHeight="1" spans="8:8">
      <c r="H60" s="155"/>
    </row>
    <row r="61" ht="24.95" customHeight="1"/>
  </sheetData>
  <mergeCells count="3">
    <mergeCell ref="A3:B3"/>
    <mergeCell ref="A4:B4"/>
    <mergeCell ref="C4:H4"/>
  </mergeCells>
  <printOptions horizontalCentered="1" verticalCentered="1"/>
  <pageMargins left="0.393055555555556" right="0.393055555555556" top="0.393055555555556" bottom="0.393055555555556" header="0" footer="0"/>
  <pageSetup paperSize="9" scale="57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showGridLines="0" showZeros="0" workbookViewId="0">
      <selection activeCell="A6" sqref="A6:IV6"/>
    </sheetView>
  </sheetViews>
  <sheetFormatPr defaultColWidth="9.16666666666667" defaultRowHeight="12.75" customHeight="1" outlineLevelCol="6"/>
  <cols>
    <col min="1" max="7" width="25.8333333333333" customWidth="1"/>
    <col min="8" max="8" width="9.16666666666667" customWidth="1"/>
  </cols>
  <sheetData>
    <row r="1" ht="30" customHeight="1" spans="1:1">
      <c r="A1" s="53" t="s">
        <v>19</v>
      </c>
    </row>
    <row r="2" ht="28.5" customHeight="1" spans="1:7">
      <c r="A2" s="74" t="s">
        <v>20</v>
      </c>
      <c r="B2" s="74"/>
      <c r="C2" s="74"/>
      <c r="D2" s="74"/>
      <c r="E2" s="74"/>
      <c r="F2" s="74"/>
      <c r="G2" s="74"/>
    </row>
    <row r="3" ht="22.5" customHeight="1" spans="7:7">
      <c r="G3" s="73" t="s">
        <v>43</v>
      </c>
    </row>
    <row r="4" ht="24.95" customHeight="1" spans="1:7">
      <c r="A4" s="76" t="s">
        <v>157</v>
      </c>
      <c r="B4" s="76" t="s">
        <v>158</v>
      </c>
      <c r="C4" s="76" t="s">
        <v>138</v>
      </c>
      <c r="D4" s="76" t="s">
        <v>159</v>
      </c>
      <c r="E4" s="76" t="s">
        <v>160</v>
      </c>
      <c r="F4" s="76" t="s">
        <v>161</v>
      </c>
      <c r="G4" s="76" t="s">
        <v>162</v>
      </c>
    </row>
    <row r="5" ht="24.95" customHeight="1" spans="1:7">
      <c r="A5" s="63" t="s">
        <v>148</v>
      </c>
      <c r="B5" s="63" t="s">
        <v>148</v>
      </c>
      <c r="C5" s="63">
        <v>1</v>
      </c>
      <c r="D5" s="63">
        <v>2</v>
      </c>
      <c r="E5" s="63">
        <v>3</v>
      </c>
      <c r="F5" s="63">
        <v>4</v>
      </c>
      <c r="G5" s="63" t="s">
        <v>148</v>
      </c>
    </row>
    <row r="6" s="52" customFormat="1" ht="24.95" customHeight="1" spans="1:7">
      <c r="A6" s="66">
        <v>2040401</v>
      </c>
      <c r="B6" s="66" t="s">
        <v>163</v>
      </c>
      <c r="C6" s="66">
        <v>456.93</v>
      </c>
      <c r="D6" s="66">
        <v>367.97</v>
      </c>
      <c r="E6" s="66">
        <v>64.96</v>
      </c>
      <c r="F6" s="66">
        <v>24</v>
      </c>
      <c r="G6" s="63"/>
    </row>
    <row r="7" ht="24.95" customHeight="1" spans="1:7">
      <c r="A7" s="67"/>
      <c r="B7" s="67"/>
      <c r="C7" s="68"/>
      <c r="D7" s="68"/>
      <c r="E7" s="68"/>
      <c r="F7" s="68"/>
      <c r="G7" s="68"/>
    </row>
    <row r="8" ht="24.95" customHeight="1" spans="1:7">
      <c r="A8" s="68"/>
      <c r="B8" s="68"/>
      <c r="C8" s="68"/>
      <c r="D8" s="68"/>
      <c r="E8" s="68"/>
      <c r="F8" s="68"/>
      <c r="G8" s="68"/>
    </row>
    <row r="9" ht="24.95" customHeight="1" spans="1:7">
      <c r="A9" s="68"/>
      <c r="C9" s="132"/>
      <c r="D9" s="68"/>
      <c r="E9" s="68"/>
      <c r="F9" s="68"/>
      <c r="G9" s="68"/>
    </row>
    <row r="10" ht="24.95" customHeight="1" spans="1:7">
      <c r="A10" s="68"/>
      <c r="B10" s="68"/>
      <c r="C10" s="68"/>
      <c r="D10" s="68"/>
      <c r="E10" s="68"/>
      <c r="F10" s="68"/>
      <c r="G10" s="68"/>
    </row>
    <row r="11" ht="24.95" customHeight="1" spans="1:7">
      <c r="A11" s="68"/>
      <c r="B11" s="68"/>
      <c r="C11" s="68"/>
      <c r="D11" s="67"/>
      <c r="E11" s="68"/>
      <c r="F11" s="68"/>
      <c r="G11" s="68"/>
    </row>
    <row r="12" customHeight="1" spans="1:7">
      <c r="A12" s="53"/>
      <c r="B12" s="53"/>
      <c r="C12" s="53"/>
      <c r="D12" s="53"/>
      <c r="E12" s="53"/>
      <c r="F12" s="53"/>
      <c r="G12" s="53"/>
    </row>
    <row r="13" customHeight="1" spans="1:3">
      <c r="A13" s="53"/>
      <c r="C13" s="53"/>
    </row>
    <row r="14" customHeight="1" spans="1:3">
      <c r="A14" s="53"/>
      <c r="C14" s="53"/>
    </row>
    <row r="15" customHeight="1" spans="1:2">
      <c r="A15" s="53"/>
      <c r="B15" s="53"/>
    </row>
    <row r="16" customHeight="1" spans="2:2">
      <c r="B16" s="53"/>
    </row>
    <row r="17" customHeight="1" spans="2:2">
      <c r="B17" s="53"/>
    </row>
    <row r="18" customHeight="1" spans="2:2">
      <c r="B18" s="53"/>
    </row>
    <row r="19" customHeight="1" spans="2:2">
      <c r="B19" s="53"/>
    </row>
  </sheetData>
  <printOptions horizontalCentered="1"/>
  <pageMargins left="0.590277777777778" right="0.590277777777778" top="0.786805555555556" bottom="0.786805555555556" header="0.5" footer="0.5"/>
  <pageSetup paperSize="9" scale="91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showGridLines="0" showZeros="0" topLeftCell="A13" workbookViewId="0">
      <selection activeCell="H1" sqref="H1:H65536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7" width="21.3333333333333" customWidth="1"/>
    <col min="8" max="8" width="21.3333333333333" style="52" customWidth="1"/>
    <col min="9" max="9" width="21.3333333333333" customWidth="1"/>
    <col min="10" max="10" width="9.16666666666667" customWidth="1"/>
  </cols>
  <sheetData>
    <row r="1" ht="30" customHeight="1" spans="1:1">
      <c r="A1" s="53" t="s">
        <v>21</v>
      </c>
    </row>
    <row r="2" ht="28.5" customHeight="1" spans="1:9">
      <c r="A2" s="74" t="s">
        <v>22</v>
      </c>
      <c r="B2" s="74"/>
      <c r="C2" s="74"/>
      <c r="D2" s="74"/>
      <c r="E2" s="74"/>
      <c r="F2" s="74"/>
      <c r="G2" s="74"/>
      <c r="H2" s="54"/>
      <c r="I2" s="74"/>
    </row>
    <row r="3" ht="22.5" customHeight="1" spans="9:9">
      <c r="I3" s="73" t="s">
        <v>43</v>
      </c>
    </row>
    <row r="4" ht="24.95" customHeight="1" spans="1:9">
      <c r="A4" s="76" t="s">
        <v>164</v>
      </c>
      <c r="B4" s="76" t="s">
        <v>165</v>
      </c>
      <c r="C4" s="76" t="s">
        <v>166</v>
      </c>
      <c r="D4" s="76" t="s">
        <v>167</v>
      </c>
      <c r="E4" s="76" t="s">
        <v>138</v>
      </c>
      <c r="F4" s="76" t="s">
        <v>159</v>
      </c>
      <c r="G4" s="76" t="s">
        <v>160</v>
      </c>
      <c r="H4" s="76" t="s">
        <v>161</v>
      </c>
      <c r="I4" s="76" t="s">
        <v>162</v>
      </c>
    </row>
    <row r="5" ht="24.95" customHeight="1" spans="1:9">
      <c r="A5" s="63" t="s">
        <v>148</v>
      </c>
      <c r="B5" s="63" t="s">
        <v>148</v>
      </c>
      <c r="C5" s="63" t="s">
        <v>148</v>
      </c>
      <c r="D5" s="63" t="s">
        <v>148</v>
      </c>
      <c r="E5" s="63">
        <v>1</v>
      </c>
      <c r="F5" s="63">
        <v>2</v>
      </c>
      <c r="G5" s="63">
        <v>3</v>
      </c>
      <c r="H5" s="63">
        <v>4</v>
      </c>
      <c r="I5" s="63" t="s">
        <v>148</v>
      </c>
    </row>
    <row r="6" s="113" customFormat="1" ht="24.95" customHeight="1" spans="1:9">
      <c r="A6" s="119" t="s">
        <v>138</v>
      </c>
      <c r="B6" s="119"/>
      <c r="C6" s="119"/>
      <c r="D6" s="119"/>
      <c r="E6" s="120">
        <f>SUM(E7:E19)</f>
        <v>456.93</v>
      </c>
      <c r="F6" s="120">
        <f>SUM(F7:F19)</f>
        <v>367.97</v>
      </c>
      <c r="G6" s="120">
        <f>SUM(G7:G19)</f>
        <v>64.96</v>
      </c>
      <c r="H6" s="120">
        <f>SUM(H7:H19)</f>
        <v>24</v>
      </c>
      <c r="I6" s="119"/>
    </row>
    <row r="7" s="113" customFormat="1" ht="24.95" customHeight="1" spans="1:9">
      <c r="A7" s="122">
        <v>30101</v>
      </c>
      <c r="B7" s="122" t="s">
        <v>168</v>
      </c>
      <c r="C7" s="122">
        <v>50101</v>
      </c>
      <c r="D7" s="122" t="s">
        <v>169</v>
      </c>
      <c r="E7" s="123">
        <f>SUM(F7:H7)</f>
        <v>215.35</v>
      </c>
      <c r="F7" s="124">
        <v>215.35</v>
      </c>
      <c r="G7" s="122"/>
      <c r="H7" s="122"/>
      <c r="I7" s="125"/>
    </row>
    <row r="8" s="113" customFormat="1" ht="24.95" customHeight="1" spans="1:9">
      <c r="A8" s="122">
        <v>30108</v>
      </c>
      <c r="B8" s="122" t="s">
        <v>170</v>
      </c>
      <c r="C8" s="122">
        <v>50102</v>
      </c>
      <c r="D8" s="122" t="s">
        <v>171</v>
      </c>
      <c r="E8" s="123">
        <f t="shared" ref="E8:E19" si="0">SUM(F8:H8)</f>
        <v>75.21</v>
      </c>
      <c r="F8" s="122">
        <v>75.21</v>
      </c>
      <c r="G8" s="122"/>
      <c r="H8" s="122"/>
      <c r="I8" s="125"/>
    </row>
    <row r="9" s="113" customFormat="1" ht="24.95" customHeight="1" spans="1:9">
      <c r="A9" s="122">
        <v>30199</v>
      </c>
      <c r="B9" s="122" t="s">
        <v>172</v>
      </c>
      <c r="C9" s="122">
        <v>50199</v>
      </c>
      <c r="D9" s="122" t="s">
        <v>172</v>
      </c>
      <c r="E9" s="123">
        <f t="shared" si="0"/>
        <v>65.03</v>
      </c>
      <c r="F9" s="122">
        <v>55.77</v>
      </c>
      <c r="G9" s="122">
        <v>9.26</v>
      </c>
      <c r="H9" s="122"/>
      <c r="I9" s="125"/>
    </row>
    <row r="10" s="113" customFormat="1" ht="24.95" customHeight="1" spans="1:9">
      <c r="A10" s="122">
        <v>30302</v>
      </c>
      <c r="B10" s="122" t="s">
        <v>173</v>
      </c>
      <c r="C10" s="122">
        <v>50905</v>
      </c>
      <c r="D10" s="122" t="s">
        <v>174</v>
      </c>
      <c r="E10" s="123">
        <f t="shared" si="0"/>
        <v>21.64</v>
      </c>
      <c r="F10" s="122">
        <v>21.64</v>
      </c>
      <c r="G10" s="122"/>
      <c r="H10" s="122"/>
      <c r="I10" s="125"/>
    </row>
    <row r="11" ht="24.95" customHeight="1" spans="1:9">
      <c r="A11" s="66">
        <v>30201</v>
      </c>
      <c r="B11" s="66" t="s">
        <v>175</v>
      </c>
      <c r="C11" s="66">
        <v>50201</v>
      </c>
      <c r="D11" s="66" t="s">
        <v>176</v>
      </c>
      <c r="E11" s="123">
        <f t="shared" si="0"/>
        <v>13.31</v>
      </c>
      <c r="F11" s="65"/>
      <c r="G11" s="66">
        <v>13.31</v>
      </c>
      <c r="H11" s="66"/>
      <c r="I11" s="68"/>
    </row>
    <row r="12" ht="24.95" customHeight="1" spans="1:9">
      <c r="A12" s="66">
        <v>30205</v>
      </c>
      <c r="B12" s="66" t="s">
        <v>177</v>
      </c>
      <c r="C12" s="66">
        <v>50201</v>
      </c>
      <c r="D12" s="66" t="s">
        <v>176</v>
      </c>
      <c r="E12" s="123">
        <f t="shared" si="0"/>
        <v>4</v>
      </c>
      <c r="F12" s="65"/>
      <c r="G12" s="66">
        <v>4</v>
      </c>
      <c r="H12" s="66"/>
      <c r="I12" s="68"/>
    </row>
    <row r="13" ht="24.95" customHeight="1" spans="1:9">
      <c r="A13" s="66">
        <v>30206</v>
      </c>
      <c r="B13" s="66" t="s">
        <v>178</v>
      </c>
      <c r="C13" s="66">
        <v>50201</v>
      </c>
      <c r="D13" s="66" t="s">
        <v>176</v>
      </c>
      <c r="E13" s="123">
        <f t="shared" si="0"/>
        <v>5</v>
      </c>
      <c r="F13" s="65"/>
      <c r="G13" s="66">
        <v>5</v>
      </c>
      <c r="H13" s="66"/>
      <c r="I13" s="68"/>
    </row>
    <row r="14" ht="24.95" customHeight="1" spans="1:9">
      <c r="A14" s="66">
        <v>30207</v>
      </c>
      <c r="B14" s="66" t="s">
        <v>179</v>
      </c>
      <c r="C14" s="66">
        <v>50201</v>
      </c>
      <c r="D14" s="66" t="s">
        <v>176</v>
      </c>
      <c r="E14" s="123">
        <f t="shared" si="0"/>
        <v>2</v>
      </c>
      <c r="F14" s="65"/>
      <c r="G14" s="66">
        <v>2</v>
      </c>
      <c r="H14" s="66"/>
      <c r="I14" s="68"/>
    </row>
    <row r="15" ht="24.95" customHeight="1" spans="1:9">
      <c r="A15" s="66">
        <v>30208</v>
      </c>
      <c r="B15" s="66" t="s">
        <v>180</v>
      </c>
      <c r="C15" s="66">
        <v>50201</v>
      </c>
      <c r="D15" s="66" t="s">
        <v>176</v>
      </c>
      <c r="E15" s="123">
        <f t="shared" si="0"/>
        <v>12</v>
      </c>
      <c r="F15" s="65"/>
      <c r="G15" s="66">
        <v>12</v>
      </c>
      <c r="H15" s="66"/>
      <c r="I15" s="68"/>
    </row>
    <row r="16" ht="24.95" customHeight="1" spans="1:9">
      <c r="A16" s="122">
        <v>30239</v>
      </c>
      <c r="B16" s="126" t="s">
        <v>181</v>
      </c>
      <c r="C16" s="122">
        <v>50201</v>
      </c>
      <c r="D16" s="66" t="s">
        <v>176</v>
      </c>
      <c r="E16" s="123">
        <f t="shared" si="0"/>
        <v>14.46</v>
      </c>
      <c r="F16" s="122"/>
      <c r="G16" s="122">
        <v>14.46</v>
      </c>
      <c r="H16" s="122"/>
      <c r="I16" s="125"/>
    </row>
    <row r="17" ht="24.95" customHeight="1" spans="1:9">
      <c r="A17" s="122">
        <v>30228</v>
      </c>
      <c r="B17" s="126" t="s">
        <v>182</v>
      </c>
      <c r="C17" s="122">
        <v>50201</v>
      </c>
      <c r="D17" s="66" t="s">
        <v>176</v>
      </c>
      <c r="E17" s="123">
        <f t="shared" si="0"/>
        <v>4.93</v>
      </c>
      <c r="F17" s="122"/>
      <c r="G17" s="122">
        <v>4.93</v>
      </c>
      <c r="H17" s="122"/>
      <c r="I17" s="125"/>
    </row>
    <row r="18" ht="24.95" customHeight="1" spans="1:9">
      <c r="A18" s="68">
        <v>30299</v>
      </c>
      <c r="B18" s="130" t="s">
        <v>183</v>
      </c>
      <c r="C18" s="68">
        <v>50299</v>
      </c>
      <c r="D18" s="130" t="s">
        <v>183</v>
      </c>
      <c r="E18" s="131">
        <f t="shared" si="0"/>
        <v>17.93</v>
      </c>
      <c r="F18" s="67"/>
      <c r="G18" s="68"/>
      <c r="H18" s="66">
        <v>17.93</v>
      </c>
      <c r="I18" s="125"/>
    </row>
    <row r="19" ht="24.95" customHeight="1" spans="1:9">
      <c r="A19" s="125">
        <v>30231</v>
      </c>
      <c r="B19" s="68" t="s">
        <v>184</v>
      </c>
      <c r="C19" s="125">
        <v>50299</v>
      </c>
      <c r="D19" s="68" t="s">
        <v>184</v>
      </c>
      <c r="E19" s="131">
        <f t="shared" si="0"/>
        <v>6.07</v>
      </c>
      <c r="F19" s="125"/>
      <c r="G19" s="125"/>
      <c r="H19" s="122">
        <v>6.07</v>
      </c>
      <c r="I19" s="125"/>
    </row>
    <row r="20" ht="24.95" customHeight="1" spans="1:4">
      <c r="A20" s="53"/>
      <c r="B20" s="53"/>
      <c r="C20" s="53"/>
      <c r="D20" s="53"/>
    </row>
    <row r="21" ht="24.95" customHeight="1" spans="2:4">
      <c r="B21" s="53"/>
      <c r="C21" s="53"/>
      <c r="D21" s="53"/>
    </row>
    <row r="22" customHeight="1" spans="2:4">
      <c r="B22" s="53"/>
      <c r="C22" s="53"/>
      <c r="D22" s="53"/>
    </row>
  </sheetData>
  <printOptions horizontalCentered="1"/>
  <pageMargins left="0.588888888888889" right="0.588888888888889" top="0.788888888888889" bottom="0.788888888888889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showGridLines="0" showZeros="0" workbookViewId="0">
      <selection activeCell="B10" sqref="B10"/>
    </sheetView>
  </sheetViews>
  <sheetFormatPr defaultColWidth="9.16666666666667" defaultRowHeight="12.75" customHeight="1" outlineLevelCol="5"/>
  <cols>
    <col min="1" max="6" width="25.8333333333333" customWidth="1"/>
    <col min="7" max="7" width="9.16666666666667" customWidth="1"/>
  </cols>
  <sheetData>
    <row r="1" ht="30" customHeight="1" spans="1:1">
      <c r="A1" s="53" t="s">
        <v>23</v>
      </c>
    </row>
    <row r="2" ht="28.5" customHeight="1" spans="1:6">
      <c r="A2" s="74" t="s">
        <v>24</v>
      </c>
      <c r="B2" s="74"/>
      <c r="C2" s="74"/>
      <c r="D2" s="74"/>
      <c r="E2" s="74"/>
      <c r="F2" s="74"/>
    </row>
    <row r="3" ht="22.5" customHeight="1" spans="6:6">
      <c r="F3" s="73" t="s">
        <v>43</v>
      </c>
    </row>
    <row r="4" ht="24.95" customHeight="1" spans="1:6">
      <c r="A4" s="76" t="s">
        <v>157</v>
      </c>
      <c r="B4" s="76" t="s">
        <v>158</v>
      </c>
      <c r="C4" s="76" t="s">
        <v>138</v>
      </c>
      <c r="D4" s="76" t="s">
        <v>159</v>
      </c>
      <c r="E4" s="76" t="s">
        <v>160</v>
      </c>
      <c r="F4" s="76" t="s">
        <v>162</v>
      </c>
    </row>
    <row r="5" ht="24.95" customHeight="1" spans="1:6">
      <c r="A5" s="63" t="s">
        <v>148</v>
      </c>
      <c r="B5" s="63" t="s">
        <v>148</v>
      </c>
      <c r="C5" s="63">
        <v>1</v>
      </c>
      <c r="D5" s="63">
        <v>2</v>
      </c>
      <c r="E5" s="63">
        <v>3</v>
      </c>
      <c r="F5" s="63" t="s">
        <v>148</v>
      </c>
    </row>
    <row r="6" s="52" customFormat="1" ht="24.95" customHeight="1" spans="1:6">
      <c r="A6" s="127">
        <v>2040401</v>
      </c>
      <c r="B6" s="128" t="s">
        <v>163</v>
      </c>
      <c r="C6" s="128">
        <v>456.93</v>
      </c>
      <c r="D6" s="128">
        <v>367.97</v>
      </c>
      <c r="E6" s="128">
        <v>88.96</v>
      </c>
      <c r="F6" s="66"/>
    </row>
    <row r="7" ht="24.95" customHeight="1" spans="1:6">
      <c r="A7" s="67"/>
      <c r="B7" s="68"/>
      <c r="C7" s="129"/>
      <c r="D7" s="68"/>
      <c r="E7" s="104"/>
      <c r="F7" s="68"/>
    </row>
    <row r="8" ht="24.95" customHeight="1" spans="1:6">
      <c r="A8" s="67"/>
      <c r="B8" s="68"/>
      <c r="C8" s="129"/>
      <c r="D8" s="68"/>
      <c r="E8" s="104"/>
      <c r="F8" s="68"/>
    </row>
    <row r="9" ht="24.95" customHeight="1" spans="1:6">
      <c r="A9" s="67"/>
      <c r="B9" s="68"/>
      <c r="C9" s="129"/>
      <c r="D9" s="68"/>
      <c r="E9" s="68"/>
      <c r="F9" s="68"/>
    </row>
    <row r="10" ht="24.95" customHeight="1" spans="1:6">
      <c r="A10" s="67"/>
      <c r="B10" s="68"/>
      <c r="C10" s="68"/>
      <c r="D10" s="68"/>
      <c r="E10" s="68"/>
      <c r="F10" s="68"/>
    </row>
    <row r="11" ht="24.95" customHeight="1" spans="1:6">
      <c r="A11" s="68"/>
      <c r="B11" s="68"/>
      <c r="C11" s="68"/>
      <c r="D11" s="67"/>
      <c r="E11" s="68"/>
      <c r="F11" s="68"/>
    </row>
    <row r="12" ht="24.95" customHeight="1" spans="1:6">
      <c r="A12" s="68"/>
      <c r="B12" s="68"/>
      <c r="C12" s="68"/>
      <c r="D12" s="68"/>
      <c r="E12" s="68"/>
      <c r="F12" s="68"/>
    </row>
    <row r="13" ht="24.95" customHeight="1" spans="1:6">
      <c r="A13" s="68"/>
      <c r="B13" s="67"/>
      <c r="C13" s="68"/>
      <c r="D13" s="67"/>
      <c r="E13" s="67"/>
      <c r="F13" s="67"/>
    </row>
    <row r="14" ht="24.95" customHeight="1" spans="1:3">
      <c r="A14" s="53"/>
      <c r="C14" s="53"/>
    </row>
    <row r="15" ht="24.95" customHeight="1" spans="1:2">
      <c r="A15" s="53"/>
      <c r="B15" s="53"/>
    </row>
    <row r="16" ht="24.95" customHeight="1" spans="2:2">
      <c r="B16" s="53"/>
    </row>
    <row r="17" ht="24.95" customHeight="1" spans="2:2">
      <c r="B17" s="53"/>
    </row>
    <row r="18" ht="24.95" customHeight="1" spans="2:2">
      <c r="B18" s="53"/>
    </row>
    <row r="19" customHeight="1" spans="2:2">
      <c r="B19" s="53"/>
    </row>
  </sheetData>
  <printOptions horizontalCentered="1"/>
  <pageMargins left="0.588888888888889" right="0.588888888888889" top="0.788888888888889" bottom="0.788888888888889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表14-部门专项业务经费绩效目标表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黄龙县人民检察院</cp:lastModifiedBy>
  <cp:revision>1</cp:revision>
  <dcterms:created xsi:type="dcterms:W3CDTF">2018-01-09T01:56:00Z</dcterms:created>
  <cp:lastPrinted>2019-02-13T08:21:00Z</cp:lastPrinted>
  <dcterms:modified xsi:type="dcterms:W3CDTF">2019-02-24T06:33:45Z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eadingLayout">
    <vt:bool>false</vt:bool>
  </property>
</Properties>
</file>